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185" tabRatio="905" activeTab="0"/>
  </bookViews>
  <sheets>
    <sheet name="Kopizm." sheetId="1" r:id="rId1"/>
    <sheet name="Būvn.koptāme" sheetId="2" r:id="rId2"/>
    <sheet name="Kopsavilkums Nr.1" sheetId="3" r:id="rId3"/>
    <sheet name="Sagatav" sheetId="4" r:id="rId4"/>
    <sheet name="Jumts" sheetId="5" r:id="rId5"/>
  </sheets>
  <definedNames>
    <definedName name="_xlnm.Print_Area" localSheetId="1">'Būvn.koptāme'!$A$1:$C$30</definedName>
    <definedName name="_xlnm.Print_Area" localSheetId="4">'Jumts'!$A$1:$Q$121</definedName>
    <definedName name="_xlnm.Print_Area" localSheetId="0">'Kopizm.'!$A$1:$G$40</definedName>
    <definedName name="_xlnm.Print_Area" localSheetId="2">'Kopsavilkums Nr.1'!$A$1:$I$35</definedName>
    <definedName name="_xlnm.Print_Area" localSheetId="3">'Sagatav'!$A$1:$Q$37</definedName>
    <definedName name="_xlnm.Print_Titles" localSheetId="4">'Jumts'!$15:$15</definedName>
  </definedNames>
  <calcPr fullCalcOnLoad="1"/>
</workbook>
</file>

<file path=xl/sharedStrings.xml><?xml version="1.0" encoding="utf-8"?>
<sst xmlns="http://schemas.openxmlformats.org/spreadsheetml/2006/main" count="420" uniqueCount="184">
  <si>
    <t>Tāme sastādīta:</t>
  </si>
  <si>
    <t>KOPĀ:</t>
  </si>
  <si>
    <t>Darba nosaukums</t>
  </si>
  <si>
    <t>Vienības izmaksas</t>
  </si>
  <si>
    <t>Kods</t>
  </si>
  <si>
    <t>Sastādīja</t>
  </si>
  <si>
    <t>Pārbaudīja</t>
  </si>
  <si>
    <t>Sertifikāta Nr.</t>
  </si>
  <si>
    <t>Tāme sastādīta</t>
  </si>
  <si>
    <t>Pasūtītāja būvniecības koptāme</t>
  </si>
  <si>
    <t>.</t>
  </si>
  <si>
    <t>Z.v.</t>
  </si>
  <si>
    <t>(pasūtītāja paraksts un tā atšifrējums)</t>
  </si>
  <si>
    <t>Nr. p.k.</t>
  </si>
  <si>
    <t>Objekta nosaukums</t>
  </si>
  <si>
    <t>Kopā</t>
  </si>
  <si>
    <t>PAVISAM KOPĀ</t>
  </si>
  <si>
    <t>(Darba veids vai konstruktīvā elementa nosaukums)</t>
  </si>
  <si>
    <t>Būves nosaukums:</t>
  </si>
  <si>
    <t>Objekta adrese:</t>
  </si>
  <si>
    <t xml:space="preserve">Pasūtījuma Nr.: </t>
  </si>
  <si>
    <t>gada</t>
  </si>
  <si>
    <t>daļas rasējumiem</t>
  </si>
  <si>
    <t>Tāmes izmaksas</t>
  </si>
  <si>
    <t>APSTIPRINU</t>
  </si>
  <si>
    <t>Būves adrese:</t>
  </si>
  <si>
    <r>
      <t xml:space="preserve">Objekta izmaksas </t>
    </r>
    <r>
      <rPr>
        <b/>
        <i/>
        <sz val="11"/>
        <rFont val="Times New Roman Baltic"/>
        <family val="0"/>
      </rPr>
      <t>(euro)</t>
    </r>
  </si>
  <si>
    <t>PVN (21%)</t>
  </si>
  <si>
    <t>(paraksts un tā atšifrējums, datums)</t>
  </si>
  <si>
    <t>Projekta vadītājs</t>
  </si>
  <si>
    <t>laika norma (c/h)</t>
  </si>
  <si>
    <t>Kopā uz visu apjomu</t>
  </si>
  <si>
    <t>darbietilpība (c/h)</t>
  </si>
  <si>
    <t>TIEŠĀS IZMAKSAS KOPĀ:</t>
  </si>
  <si>
    <t>Objekta nosaukums:</t>
  </si>
  <si>
    <t>Kopējā darbietilpība, c/h</t>
  </si>
  <si>
    <t>Nr.p.k.</t>
  </si>
  <si>
    <t>Kods, tāmes Nr.</t>
  </si>
  <si>
    <t>Darba veids vai konstruktīvā elementa nosaukums</t>
  </si>
  <si>
    <t>Tai skaitā</t>
  </si>
  <si>
    <t>Virsizdevumi</t>
  </si>
  <si>
    <t>tai skaitā darba aizsardzība</t>
  </si>
  <si>
    <t>Peļņa</t>
  </si>
  <si>
    <t>Darba devēja sociālais nodoklis</t>
  </si>
  <si>
    <t>Sastādīja:</t>
  </si>
  <si>
    <t>(darba veids vai konstruktīvā elementa nosaukums)</t>
  </si>
  <si>
    <t>Pasūtījuma Nr.</t>
  </si>
  <si>
    <r>
      <t xml:space="preserve">Par kopējo summu, </t>
    </r>
    <r>
      <rPr>
        <i/>
        <sz val="12"/>
        <rFont val="Arial"/>
        <family val="2"/>
      </rPr>
      <t>euro</t>
    </r>
  </si>
  <si>
    <r>
      <t xml:space="preserve">Tāmes izmaksas </t>
    </r>
    <r>
      <rPr>
        <b/>
        <i/>
        <sz val="12"/>
        <rFont val="Arial"/>
        <family val="2"/>
      </rPr>
      <t>(euro)</t>
    </r>
  </si>
  <si>
    <r>
      <t xml:space="preserve">Darba alga </t>
    </r>
    <r>
      <rPr>
        <b/>
        <i/>
        <sz val="12"/>
        <rFont val="Arial"/>
        <family val="2"/>
      </rPr>
      <t>(euro)</t>
    </r>
  </si>
  <si>
    <r>
      <t xml:space="preserve">Materiāli </t>
    </r>
    <r>
      <rPr>
        <b/>
        <i/>
        <sz val="12"/>
        <rFont val="Arial"/>
        <family val="2"/>
      </rPr>
      <t>(euro)</t>
    </r>
  </si>
  <si>
    <r>
      <t xml:space="preserve">Mehānismi </t>
    </r>
    <r>
      <rPr>
        <b/>
        <i/>
        <sz val="12"/>
        <rFont val="Arial"/>
        <family val="2"/>
      </rPr>
      <t>(euro)</t>
    </r>
  </si>
  <si>
    <t>Pavisam kopā</t>
  </si>
  <si>
    <t>(Paraksts un tā atšifrējums, datums)</t>
  </si>
  <si>
    <t>Pārbaudīja:</t>
  </si>
  <si>
    <t>_________________________</t>
  </si>
  <si>
    <t>_____.gada ____.________________</t>
  </si>
  <si>
    <t>Būvniecības koptāme</t>
  </si>
  <si>
    <t>Kopā:</t>
  </si>
  <si>
    <t>PVN 21%</t>
  </si>
  <si>
    <r>
      <t xml:space="preserve">Objekta izmaksas </t>
    </r>
    <r>
      <rPr>
        <i/>
        <sz val="10"/>
        <rFont val="Arial"/>
        <family val="2"/>
      </rPr>
      <t>(euro)</t>
    </r>
  </si>
  <si>
    <t>euro</t>
  </si>
  <si>
    <t>Mēr-vienība</t>
  </si>
  <si>
    <t>Dau-dzums</t>
  </si>
  <si>
    <r>
      <t>darba samaksas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</si>
  <si>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</si>
  <si>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</si>
  <si>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</si>
  <si>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</si>
  <si>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summa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</si>
  <si>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Līg.c.</t>
  </si>
  <si>
    <t>Kopsavilkuma aprēķini pa darbu vai konstruktīvo elementu veidiem Nr.1</t>
  </si>
  <si>
    <t>gab</t>
  </si>
  <si>
    <t>k-ts</t>
  </si>
  <si>
    <t>Lokālā tāme Nr.1-0</t>
  </si>
  <si>
    <t>Sagatavošanas darbi</t>
  </si>
  <si>
    <t>1-0</t>
  </si>
  <si>
    <t>Būvobjekta izkārtnes izgatavošana, uzstādīšana</t>
  </si>
  <si>
    <t>Pārvietojamās tualetes uzstādīšana, noma</t>
  </si>
  <si>
    <t>Maksa par elektroenerģijas izmantošanu</t>
  </si>
  <si>
    <t>mēn</t>
  </si>
  <si>
    <t>Maksa par ūdens patēriņu</t>
  </si>
  <si>
    <t>Darb-ietilpība (c/h)</t>
  </si>
  <si>
    <t>m</t>
  </si>
  <si>
    <t>m2</t>
  </si>
  <si>
    <t>2017.</t>
  </si>
  <si>
    <t>Ugunsdzēsības stenda  izgatavošana, uzstādīšana</t>
  </si>
  <si>
    <t>Lokālā tāme Nr.1-1</t>
  </si>
  <si>
    <t>1-1</t>
  </si>
  <si>
    <t>Būvlaukuma nožogošana ar invemtāro 2,0 m augstu žogu, žoga nojaukšana, noma</t>
  </si>
  <si>
    <t>Sadzīves telpu moduļa uzstādīšana, noma</t>
  </si>
  <si>
    <t>1. Demontāžas darbi</t>
  </si>
  <si>
    <t>Telpu plānojuma izmaiņas, iekšdarbi un ārējie apdares darbi</t>
  </si>
  <si>
    <t>obj</t>
  </si>
  <si>
    <t>DZĪVOJAMĀS MĀJAS SLĪPĀ JUMTA SEGUMA NOMAIŅA, BĒNIŅU PĀRSEGUMA SILTINĀŠANA</t>
  </si>
  <si>
    <t>BĒNIŅU PĀRSEGUMA SILTINĀŠANA</t>
  </si>
  <si>
    <t>DZĪVOJAMĀS MĀJAS SLĪPĀ JUMTA SEGUMA NOMAIŅA,</t>
  </si>
  <si>
    <t>KATOĻU IELA 1, JELGAVA</t>
  </si>
  <si>
    <t>Dzīvojamās mājas slīpā jumta seguma nomaiņa, bēniņu pārseguma siltināšana</t>
  </si>
  <si>
    <t>Izveidot aizsargnojumes virs ieejām kapņu telpās un veikala telpās</t>
  </si>
  <si>
    <t>Esošā viļņotā šīfera seguma nojaukšana kopā ar papes hidroizolāciju</t>
  </si>
  <si>
    <t>Šīfera lokšņu savākšana maisos, nocelšana no jumta, iekraušana autotransportā, nodošana utilizācijai</t>
  </si>
  <si>
    <t>Gludā skārda seguma nojaukšana</t>
  </si>
  <si>
    <t>Esošo jumta lūku demontāža</t>
  </si>
  <si>
    <t>t.m</t>
  </si>
  <si>
    <t>Horizontālās skārda lietus ūdens sateksistēmas nojaukšana</t>
  </si>
  <si>
    <t>Vertikalo skārda lietus ūdens notekcauruļu demontāža</t>
  </si>
  <si>
    <t>Metāla konstrukciju drošības sētiņas rūpīgā nojaukšana (saglabājama)</t>
  </si>
  <si>
    <t>Esošo koka konstrukcijas durvju demontāža</t>
  </si>
  <si>
    <t>Esošā dēļu klāja nojaukšana virs kāpņu telpām (saglabājams)</t>
  </si>
  <si>
    <t>Dēļu klāja nojaukšana virs mūra spāru enkurošanai (saglabājams)</t>
  </si>
  <si>
    <t>Bēniņu attīrīšana no būvgružiem, siltumizolācijas b=200mm, izlīdzināšana</t>
  </si>
  <si>
    <t xml:space="preserve"> - Konteineru noma</t>
  </si>
  <si>
    <t>m3</t>
  </si>
  <si>
    <t>Būvgružu savākšana, iekraušana konteinerī</t>
  </si>
  <si>
    <t xml:space="preserve"> - Būvgružu novadcaurule</t>
  </si>
  <si>
    <t>Mūrlatas enkurošana pie mūra ar dībeļiem d16x400</t>
  </si>
  <si>
    <t>Enkurot katru otro spāri pie mūrlatas ar metāla enkurdetaļām</t>
  </si>
  <si>
    <t xml:space="preserve"> - Dībeļi</t>
  </si>
  <si>
    <t xml:space="preserve"> - Enkurdetāļas</t>
  </si>
  <si>
    <t xml:space="preserve"> - Dībeļi, stiprinājumi</t>
  </si>
  <si>
    <t>Bojāto spāru galu pastiprināšana ar dēļiem 50x150mm</t>
  </si>
  <si>
    <t xml:space="preserve"> - Dēļi 50x150mm</t>
  </si>
  <si>
    <t xml:space="preserve"> - Stiprinājumi, palīgelementi</t>
  </si>
  <si>
    <t xml:space="preserve"> - Dēļi b=25mm</t>
  </si>
  <si>
    <t>Demontēto jumta lūku vietu aizšūšana ar dēļiem</t>
  </si>
  <si>
    <t>Izgriezt dēļu klājā jauno jumta lūku vietas</t>
  </si>
  <si>
    <t>Bojāto dēļu noņemšana dēļu klājā ~30%</t>
  </si>
  <si>
    <t>Dēļu 25mm klāja remonts vietām, iepriekš noņemto bojāto dēļu vietās ~30%</t>
  </si>
  <si>
    <t>Ieklāt atpakaļ nojaukto dēļu klāju virs kāpņu telpām</t>
  </si>
  <si>
    <t>Bojāto horizontālo vēdināšanas kanālu pārmūrēšana</t>
  </si>
  <si>
    <t xml:space="preserve"> - Ķieģeļi</t>
  </si>
  <si>
    <t>t.gab</t>
  </si>
  <si>
    <t xml:space="preserve"> - Java</t>
  </si>
  <si>
    <t>Koka konstrukciju un dēļu klāja apstrāde ar ugunsbioatzsardzības līdzeklī</t>
  </si>
  <si>
    <t>Ieklāt cinkotā skārda jumta segumu, valcprofilu</t>
  </si>
  <si>
    <r>
      <t xml:space="preserve">Uzstādīt horizontālās lietus ūdens satekrenes </t>
    </r>
    <r>
      <rPr>
        <sz val="11"/>
        <rFont val="Times New Roman"/>
        <family val="1"/>
      </rPr>
      <t>Ø</t>
    </r>
    <r>
      <rPr>
        <sz val="11"/>
        <rFont val="Times New Roman"/>
        <family val="1"/>
      </rPr>
      <t>150mm</t>
    </r>
  </si>
  <si>
    <t xml:space="preserve"> - Skārda renes Ø150mm</t>
  </si>
  <si>
    <t xml:space="preserve"> - Tekņu āķi (renes turētāji)</t>
  </si>
  <si>
    <t>Uzstādīt tekņu papildus stiprinājumus l=500mm</t>
  </si>
  <si>
    <r>
      <t xml:space="preserve">Uzstādīt vertikālās lietus ūdens notekcaurules </t>
    </r>
    <r>
      <rPr>
        <sz val="11"/>
        <rFont val="Times New Roman"/>
        <family val="1"/>
      </rPr>
      <t>Ø</t>
    </r>
    <r>
      <rPr>
        <sz val="11"/>
        <rFont val="Times New Roman"/>
        <family val="1"/>
      </rPr>
      <t>150mm</t>
    </r>
  </si>
  <si>
    <t xml:space="preserve"> - Skārda notekcaurules Ø150mm</t>
  </si>
  <si>
    <t xml:space="preserve"> - Notekcaurules kronšteini</t>
  </si>
  <si>
    <t xml:space="preserve"> - Apakšējais likums</t>
  </si>
  <si>
    <t xml:space="preserve"> - Piltuve</t>
  </si>
  <si>
    <t xml:space="preserve"> - Augšējais likums</t>
  </si>
  <si>
    <t xml:space="preserve"> - Tekņu stūri</t>
  </si>
  <si>
    <t xml:space="preserve"> - Palīgelementi, stiprinājumi</t>
  </si>
  <si>
    <t>Uzstadīt sniega barjeras</t>
  </si>
  <si>
    <t>Attīrīt no rūsas, gruntēt un krāsot, uzstādīt atpakaļ demontēto jumta drošības sētu</t>
  </si>
  <si>
    <t>Dzegas karnīzes apšūšana ar gludo cinkoto skārdu b=250mm</t>
  </si>
  <si>
    <t>2. Jumta seguma nomaiņa</t>
  </si>
  <si>
    <t>3. Bēniņu siltināšana</t>
  </si>
  <si>
    <t>Montēt skārda jumta lūku JL-1, 600x800mm, ar stikla kupolu izkapšanai uz jumtu</t>
  </si>
  <si>
    <t>Ieklāt javas M50 izlīdzinošo kārtu b=20mm</t>
  </si>
  <si>
    <t xml:space="preserve"> - Java M50</t>
  </si>
  <si>
    <t>Ieklāt 1 kārtu tvaika izolācijas plēves</t>
  </si>
  <si>
    <t xml:space="preserve"> - Līmlente</t>
  </si>
  <si>
    <t>Ruļļu minerālvates siltumizolācijaas b=300mm montāža virs kāpņu pārseguma</t>
  </si>
  <si>
    <r>
      <t xml:space="preserve"> - Minerālvate Isover KT 37, </t>
    </r>
    <r>
      <rPr>
        <sz val="11"/>
        <rFont val="Times New Roman"/>
        <family val="1"/>
      </rPr>
      <t>λ</t>
    </r>
    <r>
      <rPr>
        <sz val="11"/>
        <rFont val="Times New Roman"/>
        <family val="1"/>
      </rPr>
      <t>=0,037W/mK, vai analogs</t>
    </r>
  </si>
  <si>
    <t>Beramās eko siltumizolācijas ieklāšana b=300mm virs pārseguma</t>
  </si>
  <si>
    <r>
      <t xml:space="preserve"> - Bēramā ekovate, </t>
    </r>
    <r>
      <rPr>
        <sz val="11"/>
        <rFont val="Times New Roman"/>
        <family val="1"/>
      </rPr>
      <t>λ</t>
    </r>
    <r>
      <rPr>
        <sz val="11"/>
        <rFont val="Times New Roman"/>
        <family val="1"/>
      </rPr>
      <t>=0,04W/mK, 30kg/m</t>
    </r>
    <r>
      <rPr>
        <vertAlign val="superscript"/>
        <sz val="11"/>
        <rFont val="Times New Roman"/>
        <family val="1"/>
      </rPr>
      <t>3</t>
    </r>
  </si>
  <si>
    <t xml:space="preserve">Pretvēja plēves - difūzmembrānas ieklāšana virs siltumizolācijas </t>
  </si>
  <si>
    <t>Antiseptizēto dēļu staigājamo laipu ierīkošana b=500mm</t>
  </si>
  <si>
    <t>Dēļu b=25mm šahtas 800x800x300mm izveidošana bēniņu lūkām, ar vāku</t>
  </si>
  <si>
    <t>Dēļu b=25mm aizsargbarjeru uzstādīšana pie durvīm h=300mm</t>
  </si>
  <si>
    <t>Montēt metāla konstrukciju ārdurvis D-1, 900x2100mm, siltinātas, ar atslēgu</t>
  </si>
  <si>
    <t>Montēt koka konstrukciju lūku izkāpšanai uz bēniņiem</t>
  </si>
  <si>
    <t>Ieklāt tvaika izolācijas un pretvējas plēves virs kāpņu telpas pārseguma</t>
  </si>
  <si>
    <r>
      <t>Siltināt kāpņu telpu vertikālās sienas ar fasāžu siltināšanas minerālvates plātnēm b=100mm, blīvums 90-70kg/m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</t>
    </r>
    <r>
      <rPr>
        <sz val="11"/>
        <rFont val="Times New Roman"/>
        <family val="1"/>
      </rPr>
      <t>λ</t>
    </r>
    <r>
      <rPr>
        <sz val="11"/>
        <rFont val="Times New Roman"/>
        <family val="1"/>
      </rPr>
      <t>=0,037W/mK, stiprinot ar dībeļiem, iestrādājot tvaika un pretvēja izolācijas slāņus</t>
    </r>
  </si>
  <si>
    <t xml:space="preserve"> - Puscietās minerālvates plātnes b=100mm, blīvums 90-70kg/m3, λ=0,037W/mK</t>
  </si>
  <si>
    <t xml:space="preserve"> - Dībeļi 5, l=150mm</t>
  </si>
  <si>
    <t xml:space="preserve"> - Tvaika izolācijas plēve (polietilēns ar svaru 90g/m2, ūdens tvaiku caurlaidību 0,250g/m2, ugunsdrošības klase B1)</t>
  </si>
  <si>
    <t xml:space="preserve"> - Pretvēja plēve - divslāņu polipropilēns, svars 100g/m2, ūdens tvaiku caurlaidība 800g/m2</t>
  </si>
  <si>
    <r>
      <t>Veikt vēdināšanas vadu siltināšanu ar ruļļu siltumizolācijas vati b=100mm, blīvums 90-70kg/m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</t>
    </r>
    <r>
      <rPr>
        <sz val="11"/>
        <rFont val="Times New Roman"/>
        <family val="1"/>
      </rPr>
      <t>λ</t>
    </r>
    <r>
      <rPr>
        <sz val="11"/>
        <rFont val="Times New Roman"/>
        <family val="1"/>
      </rPr>
      <t>=0,037W/mK, iestrādājot tvaika un pretvēja izolācijas slāņus</t>
    </r>
  </si>
  <si>
    <r>
      <t xml:space="preserve"> - Minerālvate Isover KT 37, b=100mm, </t>
    </r>
    <r>
      <rPr>
        <sz val="11"/>
        <rFont val="Times New Roman"/>
        <family val="1"/>
      </rPr>
      <t>λ</t>
    </r>
    <r>
      <rPr>
        <sz val="11"/>
        <rFont val="Times New Roman"/>
        <family val="1"/>
      </rPr>
      <t>=0,037W/mK, vai analogs</t>
    </r>
  </si>
  <si>
    <t xml:space="preserve"> - Valcprofils, b=0,45mm, RAL9006</t>
  </si>
  <si>
    <t>4. Dažādi darbi</t>
  </si>
  <si>
    <t>Teritorijas sakārtošana pēs būvdarbu pabeigšanas</t>
  </si>
  <si>
    <t>Pacēlāja noma</t>
  </si>
  <si>
    <t>Palīgmateriāli</t>
  </si>
  <si>
    <t xml:space="preserve"> materiālu, būvgružu transporta izdevumi</t>
  </si>
  <si>
    <t xml:space="preserve">Palīgmateriāli </t>
  </si>
  <si>
    <t>materiālu, būvgružu transporta izdevumi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</si>
</sst>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"/>
  </numFmts>
  <fonts count="48">
    <font>
      <sz val="10"/>
      <name val="BaltOptima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0"/>
    </font>
    <font>
      <sz val="10"/>
      <name val="Helv"/>
      <family val="0"/>
    </font>
    <font>
      <sz val="10"/>
      <name val="Arial"/>
      <family val="2"/>
    </font>
    <font>
      <i/>
      <sz val="11"/>
      <name val="Times New Roman"/>
      <family val="1"/>
    </font>
    <font>
      <b/>
      <sz val="10"/>
      <name val="BaltOptima"/>
      <family val="0"/>
    </font>
    <font>
      <b/>
      <i/>
      <sz val="11"/>
      <name val="Times New Roman Baltic"/>
      <family val="0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10"/>
      <color indexed="45"/>
      <name val="Arial"/>
      <family val="2"/>
    </font>
    <font>
      <sz val="10"/>
      <color indexed="63"/>
      <name val="Arial"/>
      <family val="2"/>
    </font>
    <font>
      <i/>
      <sz val="10"/>
      <name val="Times New Roman"/>
      <family val="1"/>
    </font>
    <font>
      <i/>
      <sz val="14"/>
      <name val="Arial"/>
      <family val="2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>
        <color indexed="14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7" fillId="0" borderId="0" xfId="63" applyNumberFormat="1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0" xfId="63" applyNumberFormat="1" applyFont="1" applyFill="1" applyAlignment="1">
      <alignment/>
      <protection/>
    </xf>
    <xf numFmtId="0" fontId="17" fillId="0" borderId="0" xfId="63" applyNumberFormat="1" applyFont="1" applyFill="1" applyAlignment="1">
      <alignment horizontal="right" vertical="top" wrapText="1"/>
      <protection/>
    </xf>
    <xf numFmtId="0" fontId="17" fillId="0" borderId="0" xfId="63" applyNumberFormat="1" applyFont="1" applyFill="1" applyAlignment="1">
      <alignment horizontal="center" vertical="top" wrapText="1"/>
      <protection/>
    </xf>
    <xf numFmtId="0" fontId="18" fillId="0" borderId="0" xfId="63" applyNumberFormat="1" applyFont="1" applyFill="1" applyAlignment="1">
      <alignment vertical="top" wrapText="1"/>
      <protection/>
    </xf>
    <xf numFmtId="0" fontId="12" fillId="0" borderId="0" xfId="63" applyNumberFormat="1" applyFont="1" applyFill="1" applyAlignment="1">
      <alignment horizontal="center"/>
      <protection/>
    </xf>
    <xf numFmtId="0" fontId="16" fillId="0" borderId="0" xfId="63" applyNumberFormat="1" applyFont="1" applyFill="1" applyAlignment="1">
      <alignment/>
      <protection/>
    </xf>
    <xf numFmtId="0" fontId="18" fillId="0" borderId="0" xfId="63" applyNumberFormat="1" applyFont="1" applyFill="1" applyAlignment="1">
      <alignment horizontal="right" vertical="top" wrapText="1"/>
      <protection/>
    </xf>
    <xf numFmtId="0" fontId="19" fillId="0" borderId="0" xfId="63" applyNumberFormat="1" applyFont="1" applyFill="1" applyAlignment="1">
      <alignment vertical="top" wrapText="1"/>
      <protection/>
    </xf>
    <xf numFmtId="0" fontId="21" fillId="0" borderId="0" xfId="63" applyNumberFormat="1" applyFont="1" applyFill="1" applyAlignment="1">
      <alignment horizontal="left" vertical="center"/>
      <protection/>
    </xf>
    <xf numFmtId="0" fontId="16" fillId="0" borderId="0" xfId="0" applyFont="1" applyFill="1" applyAlignment="1">
      <alignment horizontal="right"/>
    </xf>
    <xf numFmtId="0" fontId="20" fillId="0" borderId="12" xfId="63" applyNumberFormat="1" applyFont="1" applyFill="1" applyBorder="1" applyAlignment="1">
      <alignment horizontal="center" vertical="center" wrapText="1"/>
      <protection/>
    </xf>
    <xf numFmtId="0" fontId="20" fillId="0" borderId="12" xfId="63" applyNumberFormat="1" applyFont="1" applyFill="1" applyBorder="1" applyAlignment="1">
      <alignment horizontal="right" vertical="top" wrapText="1"/>
      <protection/>
    </xf>
    <xf numFmtId="0" fontId="19" fillId="0" borderId="0" xfId="63" applyNumberFormat="1" applyFont="1" applyFill="1" applyAlignment="1">
      <alignment horizontal="justify"/>
      <protection/>
    </xf>
    <xf numFmtId="0" fontId="16" fillId="0" borderId="0" xfId="63" applyNumberFormat="1" applyFont="1" applyFill="1" applyAlignment="1">
      <alignment horizontal="right" vertical="top" wrapText="1"/>
      <protection/>
    </xf>
    <xf numFmtId="0" fontId="16" fillId="0" borderId="0" xfId="0" applyFont="1" applyFill="1" applyAlignment="1">
      <alignment horizontal="right" vertical="top" wrapText="1"/>
    </xf>
    <xf numFmtId="0" fontId="23" fillId="0" borderId="10" xfId="63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63" applyNumberFormat="1" applyFont="1" applyFill="1" applyAlignment="1">
      <alignment horizontal="left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2" fillId="0" borderId="0" xfId="63" applyNumberFormat="1" applyFont="1" applyFill="1" applyBorder="1" applyAlignment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" fontId="18" fillId="0" borderId="0" xfId="63" applyNumberFormat="1" applyFont="1" applyFill="1" applyAlignment="1">
      <alignment horizontal="right"/>
      <protection/>
    </xf>
    <xf numFmtId="0" fontId="18" fillId="0" borderId="0" xfId="63" applyNumberFormat="1" applyFont="1" applyFill="1" applyAlignment="1">
      <alignment/>
      <protection/>
    </xf>
    <xf numFmtId="0" fontId="18" fillId="0" borderId="12" xfId="63" applyNumberFormat="1" applyFont="1" applyFill="1" applyBorder="1" applyAlignment="1">
      <alignment horizontal="justify" vertical="center" wrapText="1"/>
      <protection/>
    </xf>
    <xf numFmtId="0" fontId="18" fillId="0" borderId="0" xfId="63" applyNumberFormat="1" applyFont="1" applyFill="1" applyAlignment="1">
      <alignment vertical="center"/>
      <protection/>
    </xf>
    <xf numFmtId="0" fontId="18" fillId="0" borderId="12" xfId="63" applyNumberFormat="1" applyFont="1" applyFill="1" applyBorder="1" applyAlignment="1">
      <alignment horizontal="justify" vertical="top" wrapText="1"/>
      <protection/>
    </xf>
    <xf numFmtId="9" fontId="18" fillId="0" borderId="12" xfId="63" applyNumberFormat="1" applyFont="1" applyFill="1" applyBorder="1" applyAlignment="1">
      <alignment horizontal="center" vertical="center" wrapText="1"/>
      <protection/>
    </xf>
    <xf numFmtId="0" fontId="18" fillId="0" borderId="0" xfId="63" applyNumberFormat="1" applyFont="1" applyFill="1" applyAlignment="1">
      <alignment/>
      <protection/>
    </xf>
    <xf numFmtId="0" fontId="25" fillId="0" borderId="12" xfId="63" applyNumberFormat="1" applyFont="1" applyFill="1" applyBorder="1" applyAlignment="1">
      <alignment horizontal="right" vertical="center" wrapText="1"/>
      <protection/>
    </xf>
    <xf numFmtId="0" fontId="25" fillId="0" borderId="12" xfId="0" applyFont="1" applyFill="1" applyBorder="1" applyAlignment="1">
      <alignment horizontal="right"/>
    </xf>
    <xf numFmtId="9" fontId="25" fillId="0" borderId="12" xfId="63" applyNumberFormat="1" applyFont="1" applyFill="1" applyBorder="1" applyAlignment="1">
      <alignment horizontal="center" vertical="center" wrapText="1"/>
      <protection/>
    </xf>
    <xf numFmtId="0" fontId="25" fillId="0" borderId="0" xfId="63" applyNumberFormat="1" applyFont="1" applyFill="1" applyAlignment="1">
      <alignment/>
      <protection/>
    </xf>
    <xf numFmtId="10" fontId="18" fillId="0" borderId="12" xfId="63" applyNumberFormat="1" applyFont="1" applyFill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26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0" fillId="0" borderId="0" xfId="63" applyNumberFormat="1" applyFont="1" applyAlignment="1">
      <alignment/>
      <protection/>
    </xf>
    <xf numFmtId="0" fontId="1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12" fillId="0" borderId="0" xfId="63" applyNumberFormat="1" applyFont="1" applyFill="1" applyAlignment="1">
      <alignment horizontal="right" wrapText="1"/>
      <protection/>
    </xf>
    <xf numFmtId="0" fontId="12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12" fillId="0" borderId="0" xfId="0" applyFont="1" applyFill="1" applyAlignment="1">
      <alignment horizontal="right" vertical="top" wrapText="1"/>
    </xf>
    <xf numFmtId="4" fontId="27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63" applyNumberFormat="1" applyFont="1" applyAlignment="1">
      <alignment/>
      <protection/>
    </xf>
    <xf numFmtId="0" fontId="28" fillId="0" borderId="0" xfId="63" applyNumberFormat="1" applyFont="1" applyAlignment="1">
      <alignment/>
      <protection/>
    </xf>
    <xf numFmtId="0" fontId="12" fillId="0" borderId="0" xfId="0" applyFont="1" applyFill="1" applyBorder="1" applyAlignment="1">
      <alignment horizontal="center" vertical="top" wrapText="1"/>
    </xf>
    <xf numFmtId="49" fontId="18" fillId="0" borderId="12" xfId="63" applyNumberFormat="1" applyFont="1" applyFill="1" applyBorder="1" applyAlignment="1">
      <alignment horizontal="center" vertical="center" wrapText="1"/>
      <protection/>
    </xf>
    <xf numFmtId="0" fontId="2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63" applyFont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20" fillId="0" borderId="12" xfId="63" applyNumberFormat="1" applyFont="1" applyFill="1" applyBorder="1" applyAlignment="1">
      <alignment horizontal="center" vertical="top" wrapText="1"/>
      <protection/>
    </xf>
    <xf numFmtId="2" fontId="18" fillId="0" borderId="12" xfId="63" applyNumberFormat="1" applyFont="1" applyFill="1" applyBorder="1" applyAlignment="1">
      <alignment horizontal="center" vertical="top" wrapText="1"/>
      <protection/>
    </xf>
    <xf numFmtId="2" fontId="18" fillId="0" borderId="18" xfId="63" applyNumberFormat="1" applyFont="1" applyFill="1" applyBorder="1" applyAlignment="1">
      <alignment horizontal="center" vertical="top" wrapText="1"/>
      <protection/>
    </xf>
    <xf numFmtId="2" fontId="18" fillId="0" borderId="14" xfId="63" applyNumberFormat="1" applyFont="1" applyFill="1" applyBorder="1" applyAlignment="1">
      <alignment horizontal="center" vertical="top" wrapText="1"/>
      <protection/>
    </xf>
    <xf numFmtId="2" fontId="25" fillId="0" borderId="12" xfId="63" applyNumberFormat="1" applyFont="1" applyFill="1" applyBorder="1" applyAlignment="1">
      <alignment horizontal="center" vertical="top" wrapText="1"/>
      <protection/>
    </xf>
    <xf numFmtId="2" fontId="25" fillId="0" borderId="19" xfId="63" applyNumberFormat="1" applyFont="1" applyFill="1" applyBorder="1" applyAlignment="1">
      <alignment horizontal="center" vertical="top" wrapText="1"/>
      <protection/>
    </xf>
    <xf numFmtId="2" fontId="25" fillId="0" borderId="0" xfId="63" applyNumberFormat="1" applyFont="1" applyFill="1" applyBorder="1" applyAlignment="1">
      <alignment horizontal="center" vertical="top" wrapText="1"/>
      <protection/>
    </xf>
    <xf numFmtId="2" fontId="18" fillId="0" borderId="19" xfId="63" applyNumberFormat="1" applyFont="1" applyFill="1" applyBorder="1" applyAlignment="1">
      <alignment horizontal="center" vertical="top" wrapText="1"/>
      <protection/>
    </xf>
    <xf numFmtId="2" fontId="18" fillId="0" borderId="0" xfId="63" applyNumberFormat="1" applyFont="1" applyFill="1" applyBorder="1" applyAlignment="1">
      <alignment horizontal="center" vertical="top" wrapText="1"/>
      <protection/>
    </xf>
    <xf numFmtId="2" fontId="20" fillId="0" borderId="19" xfId="63" applyNumberFormat="1" applyFont="1" applyFill="1" applyBorder="1" applyAlignment="1">
      <alignment horizontal="center" vertical="top" wrapText="1"/>
      <protection/>
    </xf>
    <xf numFmtId="2" fontId="20" fillId="0" borderId="0" xfId="63" applyNumberFormat="1" applyFont="1" applyFill="1" applyBorder="1" applyAlignment="1">
      <alignment horizontal="center" vertical="top" wrapText="1"/>
      <protection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6" fillId="0" borderId="10" xfId="63" applyNumberFormat="1" applyFont="1" applyFill="1" applyBorder="1" applyAlignment="1">
      <alignment horizontal="center" vertical="center" wrapText="1"/>
      <protection/>
    </xf>
    <xf numFmtId="2" fontId="16" fillId="0" borderId="20" xfId="63" applyNumberFormat="1" applyFont="1" applyFill="1" applyBorder="1" applyAlignment="1">
      <alignment horizontal="center" vertical="center" wrapText="1"/>
      <protection/>
    </xf>
    <xf numFmtId="2" fontId="18" fillId="0" borderId="0" xfId="63" applyNumberFormat="1" applyFont="1" applyFill="1" applyAlignment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18" fillId="0" borderId="12" xfId="6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24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2" fillId="0" borderId="10" xfId="63" applyNumberFormat="1" applyFont="1" applyFill="1" applyBorder="1" applyAlignment="1">
      <alignment horizontal="left" wrapText="1"/>
      <protection/>
    </xf>
    <xf numFmtId="0" fontId="12" fillId="0" borderId="20" xfId="63" applyNumberFormat="1" applyFont="1" applyFill="1" applyBorder="1" applyAlignment="1">
      <alignment horizontal="left" wrapText="1"/>
      <protection/>
    </xf>
    <xf numFmtId="0" fontId="12" fillId="0" borderId="20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0" xfId="63" applyNumberFormat="1" applyFont="1" applyFill="1" applyBorder="1" applyAlignment="1">
      <alignment horizontal="right" vertical="top" wrapText="1"/>
      <protection/>
    </xf>
    <xf numFmtId="0" fontId="18" fillId="0" borderId="34" xfId="63" applyNumberFormat="1" applyFont="1" applyFill="1" applyBorder="1" applyAlignment="1">
      <alignment horizontal="center" vertical="top" wrapText="1"/>
      <protection/>
    </xf>
    <xf numFmtId="0" fontId="18" fillId="0" borderId="0" xfId="63" applyNumberFormat="1" applyFont="1" applyFill="1" applyBorder="1" applyAlignment="1">
      <alignment horizontal="center" vertical="top" wrapText="1"/>
      <protection/>
    </xf>
    <xf numFmtId="0" fontId="18" fillId="0" borderId="20" xfId="63" applyNumberFormat="1" applyFont="1" applyFill="1" applyBorder="1" applyAlignment="1">
      <alignment horizontal="center" vertical="top" wrapText="1"/>
      <protection/>
    </xf>
    <xf numFmtId="0" fontId="12" fillId="0" borderId="14" xfId="63" applyNumberFormat="1" applyFont="1" applyFill="1" applyBorder="1" applyAlignment="1">
      <alignment horizontal="center"/>
      <protection/>
    </xf>
    <xf numFmtId="0" fontId="30" fillId="0" borderId="10" xfId="63" applyNumberFormat="1" applyFont="1" applyFill="1" applyBorder="1" applyAlignment="1">
      <alignment horizontal="center"/>
      <protection/>
    </xf>
    <xf numFmtId="0" fontId="18" fillId="0" borderId="10" xfId="63" applyNumberFormat="1" applyFont="1" applyFill="1" applyBorder="1" applyAlignment="1">
      <alignment horizontal="center" vertical="top" wrapText="1"/>
      <protection/>
    </xf>
    <xf numFmtId="0" fontId="18" fillId="0" borderId="12" xfId="63" applyNumberFormat="1" applyFont="1" applyFill="1" applyBorder="1" applyAlignment="1">
      <alignment horizontal="right"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0" fontId="20" fillId="0" borderId="12" xfId="63" applyNumberFormat="1" applyFont="1" applyFill="1" applyBorder="1" applyAlignment="1">
      <alignment horizontal="center" vertical="center" wrapText="1"/>
      <protection/>
    </xf>
    <xf numFmtId="0" fontId="18" fillId="0" borderId="12" xfId="63" applyNumberFormat="1" applyFont="1" applyFill="1" applyBorder="1" applyAlignment="1">
      <alignment horizontal="center" vertical="center" wrapText="1"/>
      <protection/>
    </xf>
    <xf numFmtId="0" fontId="23" fillId="0" borderId="10" xfId="63" applyNumberFormat="1" applyFont="1" applyFill="1" applyBorder="1" applyAlignment="1">
      <alignment horizontal="center"/>
      <protection/>
    </xf>
    <xf numFmtId="16" fontId="18" fillId="0" borderId="20" xfId="63" applyNumberFormat="1" applyFont="1" applyFill="1" applyBorder="1" applyAlignment="1">
      <alignment horizontal="center" vertical="top" wrapText="1"/>
      <protection/>
    </xf>
    <xf numFmtId="0" fontId="16" fillId="0" borderId="0" xfId="0" applyFont="1" applyFill="1" applyAlignment="1">
      <alignment horizontal="right" vertical="top" wrapText="1"/>
    </xf>
    <xf numFmtId="0" fontId="18" fillId="0" borderId="12" xfId="63" applyNumberFormat="1" applyFont="1" applyFill="1" applyBorder="1" applyAlignment="1">
      <alignment horizontal="justify" vertical="top" wrapText="1"/>
      <protection/>
    </xf>
    <xf numFmtId="0" fontId="16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" xfId="56"/>
    <cellStyle name="Note" xfId="57"/>
    <cellStyle name="Output" xfId="58"/>
    <cellStyle name="Parasts 2" xfId="59"/>
    <cellStyle name="Parasts 3" xfId="60"/>
    <cellStyle name="Percent" xfId="61"/>
    <cellStyle name="Style 1" xfId="62"/>
    <cellStyle name="TableStyleLight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4">
      <selection activeCell="G38" sqref="G38"/>
    </sheetView>
  </sheetViews>
  <sheetFormatPr defaultColWidth="9.00390625" defaultRowHeight="12.75"/>
  <cols>
    <col min="1" max="1" width="5.875" style="76" customWidth="1"/>
    <col min="2" max="2" width="9.25390625" style="76" customWidth="1"/>
    <col min="3" max="3" width="13.625" style="76" customWidth="1"/>
    <col min="4" max="4" width="17.625" style="76" customWidth="1"/>
    <col min="5" max="5" width="14.00390625" style="76" customWidth="1"/>
    <col min="6" max="6" width="16.75390625" style="76" customWidth="1"/>
    <col min="7" max="7" width="22.625" style="76" customWidth="1"/>
    <col min="8" max="8" width="9.625" style="76" bestFit="1" customWidth="1"/>
    <col min="9" max="9" width="9.375" style="76" bestFit="1" customWidth="1"/>
    <col min="10" max="10" width="9.625" style="76" bestFit="1" customWidth="1"/>
    <col min="11" max="16384" width="9.125" style="76" customWidth="1"/>
  </cols>
  <sheetData>
    <row r="1" spans="1:7" s="1" customFormat="1" ht="30.75" customHeight="1">
      <c r="A1" s="171" t="s">
        <v>24</v>
      </c>
      <c r="B1" s="171"/>
      <c r="C1" s="171"/>
      <c r="D1" s="171"/>
      <c r="E1" s="171"/>
      <c r="F1" s="171"/>
      <c r="G1" s="171"/>
    </row>
    <row r="2" spans="1:7" s="1" customFormat="1" ht="21" customHeight="1">
      <c r="A2" s="182"/>
      <c r="B2" s="182"/>
      <c r="C2" s="182"/>
      <c r="D2" s="182"/>
      <c r="E2" s="177"/>
      <c r="F2" s="177"/>
      <c r="G2" s="177"/>
    </row>
    <row r="3" spans="1:7" s="1" customFormat="1" ht="15">
      <c r="A3" s="182"/>
      <c r="B3" s="182"/>
      <c r="C3" s="182"/>
      <c r="D3" s="182"/>
      <c r="E3" s="181" t="s">
        <v>12</v>
      </c>
      <c r="F3" s="181"/>
      <c r="G3" s="181"/>
    </row>
    <row r="4" spans="1:7" s="1" customFormat="1" ht="14.25">
      <c r="A4" s="169" t="s">
        <v>11</v>
      </c>
      <c r="B4" s="169"/>
      <c r="C4" s="169"/>
      <c r="D4" s="169"/>
      <c r="E4" s="169"/>
      <c r="F4" s="169"/>
      <c r="G4" s="169"/>
    </row>
    <row r="5" spans="1:7" s="1" customFormat="1" ht="14.25">
      <c r="A5" s="169"/>
      <c r="B5" s="169"/>
      <c r="C5" s="169"/>
      <c r="D5" s="169"/>
      <c r="E5" s="169"/>
      <c r="F5" s="169"/>
      <c r="G5" s="169"/>
    </row>
    <row r="6" spans="1:7" s="1" customFormat="1" ht="15">
      <c r="A6" s="182"/>
      <c r="B6" s="182"/>
      <c r="C6" s="182"/>
      <c r="D6" s="182"/>
      <c r="E6" s="2" t="s">
        <v>10</v>
      </c>
      <c r="F6" s="3" t="s">
        <v>21</v>
      </c>
      <c r="G6" s="4"/>
    </row>
    <row r="7" spans="1:7" s="1" customFormat="1" ht="31.5" customHeight="1">
      <c r="A7" s="172" t="s">
        <v>9</v>
      </c>
      <c r="B7" s="172"/>
      <c r="C7" s="172"/>
      <c r="D7" s="172"/>
      <c r="E7" s="172"/>
      <c r="F7" s="172"/>
      <c r="G7" s="172"/>
    </row>
    <row r="8" spans="1:7" s="1" customFormat="1" ht="22.5" customHeight="1">
      <c r="A8" s="172"/>
      <c r="B8" s="172"/>
      <c r="C8" s="172"/>
      <c r="D8" s="172"/>
      <c r="E8" s="172"/>
      <c r="F8" s="172"/>
      <c r="G8" s="172"/>
    </row>
    <row r="9" spans="1:15" ht="15">
      <c r="A9" s="179" t="s">
        <v>18</v>
      </c>
      <c r="B9" s="179"/>
      <c r="C9" s="178" t="s">
        <v>96</v>
      </c>
      <c r="D9" s="178"/>
      <c r="E9" s="178"/>
      <c r="F9" s="178"/>
      <c r="G9" s="178"/>
      <c r="H9" s="5"/>
      <c r="I9" s="5"/>
      <c r="J9" s="5"/>
      <c r="K9" s="5"/>
      <c r="L9" s="5"/>
      <c r="M9" s="5"/>
      <c r="N9" s="5"/>
      <c r="O9" s="5"/>
    </row>
    <row r="10" spans="1:15" ht="15">
      <c r="A10" s="163"/>
      <c r="B10" s="163"/>
      <c r="C10" s="178" t="s">
        <v>95</v>
      </c>
      <c r="D10" s="178"/>
      <c r="E10" s="178"/>
      <c r="F10" s="178"/>
      <c r="G10" s="178"/>
      <c r="H10" s="5"/>
      <c r="I10" s="5"/>
      <c r="J10" s="5"/>
      <c r="K10" s="5"/>
      <c r="L10" s="5"/>
      <c r="M10" s="5"/>
      <c r="N10" s="5"/>
      <c r="O10" s="5"/>
    </row>
    <row r="11" spans="1:9" ht="15">
      <c r="A11" s="179" t="s">
        <v>25</v>
      </c>
      <c r="B11" s="179"/>
      <c r="C11" s="180" t="s">
        <v>97</v>
      </c>
      <c r="D11" s="180"/>
      <c r="E11" s="180"/>
      <c r="F11" s="180"/>
      <c r="G11" s="180"/>
      <c r="I11" s="94"/>
    </row>
    <row r="12" spans="1:7" ht="15">
      <c r="A12" s="179" t="s">
        <v>20</v>
      </c>
      <c r="B12" s="179"/>
      <c r="C12" s="180"/>
      <c r="D12" s="180"/>
      <c r="E12" s="180"/>
      <c r="F12" s="180"/>
      <c r="G12" s="180"/>
    </row>
    <row r="13" spans="1:7" ht="15">
      <c r="A13" s="186" t="s">
        <v>8</v>
      </c>
      <c r="B13" s="186"/>
      <c r="C13" s="186"/>
      <c r="D13" s="186"/>
      <c r="E13" s="162" t="s">
        <v>85</v>
      </c>
      <c r="F13" s="165" t="s">
        <v>21</v>
      </c>
      <c r="G13" s="164"/>
    </row>
    <row r="14" spans="1:7" ht="15.75" thickBot="1">
      <c r="A14" s="187"/>
      <c r="B14" s="187"/>
      <c r="C14" s="187"/>
      <c r="D14" s="187"/>
      <c r="E14" s="187"/>
      <c r="F14" s="187"/>
      <c r="G14" s="187"/>
    </row>
    <row r="15" spans="1:7" ht="15" customHeight="1">
      <c r="A15" s="200" t="s">
        <v>13</v>
      </c>
      <c r="B15" s="201"/>
      <c r="C15" s="200" t="s">
        <v>14</v>
      </c>
      <c r="D15" s="204"/>
      <c r="E15" s="204"/>
      <c r="F15" s="205"/>
      <c r="G15" s="188" t="s">
        <v>26</v>
      </c>
    </row>
    <row r="16" spans="1:7" ht="13.5" customHeight="1" thickBot="1">
      <c r="A16" s="202"/>
      <c r="B16" s="203"/>
      <c r="C16" s="206"/>
      <c r="D16" s="175"/>
      <c r="E16" s="175"/>
      <c r="F16" s="176"/>
      <c r="G16" s="189"/>
    </row>
    <row r="17" spans="1:10" s="77" customFormat="1" ht="32.25" customHeight="1">
      <c r="A17" s="195">
        <v>1</v>
      </c>
      <c r="B17" s="196"/>
      <c r="C17" s="197" t="s">
        <v>98</v>
      </c>
      <c r="D17" s="198"/>
      <c r="E17" s="198"/>
      <c r="F17" s="199"/>
      <c r="G17" s="95"/>
      <c r="J17" s="96"/>
    </row>
    <row r="18" spans="1:10" ht="15">
      <c r="A18" s="190"/>
      <c r="B18" s="191"/>
      <c r="C18" s="192"/>
      <c r="D18" s="193"/>
      <c r="E18" s="193"/>
      <c r="F18" s="194"/>
      <c r="G18" s="7"/>
      <c r="J18" s="94"/>
    </row>
    <row r="19" spans="1:10" ht="15">
      <c r="A19" s="190"/>
      <c r="B19" s="191"/>
      <c r="C19" s="183" t="s">
        <v>15</v>
      </c>
      <c r="D19" s="184"/>
      <c r="E19" s="184"/>
      <c r="F19" s="185"/>
      <c r="G19" s="8"/>
      <c r="H19" s="94"/>
      <c r="J19" s="94"/>
    </row>
    <row r="20" spans="1:10" ht="15">
      <c r="A20" s="210"/>
      <c r="B20" s="210"/>
      <c r="C20" s="210"/>
      <c r="D20" s="210"/>
      <c r="E20" s="210"/>
      <c r="F20" s="210"/>
      <c r="G20" s="210"/>
      <c r="J20" s="94"/>
    </row>
    <row r="21" spans="1:13" ht="15">
      <c r="A21" s="192"/>
      <c r="B21" s="193"/>
      <c r="C21" s="193"/>
      <c r="D21" s="193"/>
      <c r="E21" s="193"/>
      <c r="F21" s="194"/>
      <c r="G21" s="9"/>
      <c r="H21" s="94"/>
      <c r="J21" s="94"/>
      <c r="M21" s="84"/>
    </row>
    <row r="22" spans="1:10" ht="15">
      <c r="A22" s="192" t="s">
        <v>27</v>
      </c>
      <c r="B22" s="193"/>
      <c r="C22" s="193"/>
      <c r="D22" s="193"/>
      <c r="E22" s="193"/>
      <c r="F22" s="194"/>
      <c r="G22" s="9"/>
      <c r="J22" s="94"/>
    </row>
    <row r="23" spans="1:13" ht="14.25">
      <c r="A23" s="183" t="s">
        <v>15</v>
      </c>
      <c r="B23" s="184"/>
      <c r="C23" s="184"/>
      <c r="D23" s="184"/>
      <c r="E23" s="184"/>
      <c r="F23" s="185"/>
      <c r="G23" s="10"/>
      <c r="J23" s="94"/>
      <c r="M23" s="84"/>
    </row>
    <row r="24" spans="1:10" ht="15">
      <c r="A24" s="192"/>
      <c r="B24" s="193"/>
      <c r="C24" s="193"/>
      <c r="D24" s="193"/>
      <c r="E24" s="193"/>
      <c r="F24" s="194"/>
      <c r="G24" s="11"/>
      <c r="J24" s="94"/>
    </row>
    <row r="25" spans="1:10" ht="15">
      <c r="A25" s="192"/>
      <c r="B25" s="193"/>
      <c r="C25" s="193"/>
      <c r="D25" s="193"/>
      <c r="E25" s="193"/>
      <c r="F25" s="194"/>
      <c r="G25" s="167"/>
      <c r="J25" s="94"/>
    </row>
    <row r="26" spans="1:10" ht="15">
      <c r="A26" s="192"/>
      <c r="B26" s="193"/>
      <c r="C26" s="193"/>
      <c r="D26" s="193"/>
      <c r="E26" s="193"/>
      <c r="F26" s="194"/>
      <c r="G26" s="167"/>
      <c r="J26" s="94"/>
    </row>
    <row r="27" spans="1:10" ht="14.25">
      <c r="A27" s="183"/>
      <c r="B27" s="184"/>
      <c r="C27" s="184"/>
      <c r="D27" s="184"/>
      <c r="E27" s="184"/>
      <c r="F27" s="185"/>
      <c r="G27" s="10"/>
      <c r="H27" s="94"/>
      <c r="I27" s="94"/>
      <c r="J27" s="94"/>
    </row>
    <row r="28" spans="1:7" ht="14.25">
      <c r="A28" s="209"/>
      <c r="B28" s="209"/>
      <c r="C28" s="209"/>
      <c r="D28" s="209"/>
      <c r="E28" s="209"/>
      <c r="F28" s="209"/>
      <c r="G28" s="209"/>
    </row>
    <row r="29" spans="1:10" ht="14.25">
      <c r="A29" s="208"/>
      <c r="B29" s="208"/>
      <c r="C29" s="208"/>
      <c r="D29" s="208"/>
      <c r="E29" s="208"/>
      <c r="F29" s="208"/>
      <c r="G29" s="208"/>
      <c r="J29" s="168"/>
    </row>
    <row r="30" spans="1:7" s="6" customFormat="1" ht="15">
      <c r="A30" s="174" t="s">
        <v>5</v>
      </c>
      <c r="B30" s="174"/>
      <c r="C30" s="173"/>
      <c r="D30" s="173"/>
      <c r="E30" s="173"/>
      <c r="F30" s="173"/>
      <c r="G30" s="166"/>
    </row>
    <row r="31" spans="1:7" s="6" customFormat="1" ht="15">
      <c r="A31" s="174" t="s">
        <v>28</v>
      </c>
      <c r="B31" s="174"/>
      <c r="C31" s="174"/>
      <c r="D31" s="174"/>
      <c r="E31" s="174"/>
      <c r="F31" s="174"/>
      <c r="G31" s="174"/>
    </row>
    <row r="32" spans="1:7" ht="15">
      <c r="A32" s="170" t="s">
        <v>7</v>
      </c>
      <c r="B32" s="170"/>
      <c r="C32" s="162"/>
      <c r="D32" s="170"/>
      <c r="E32" s="170"/>
      <c r="F32" s="170"/>
      <c r="G32" s="170"/>
    </row>
    <row r="33" spans="1:7" ht="15">
      <c r="A33" s="174"/>
      <c r="B33" s="174"/>
      <c r="C33" s="174"/>
      <c r="D33" s="174"/>
      <c r="E33" s="174"/>
      <c r="F33" s="174"/>
      <c r="G33" s="174"/>
    </row>
    <row r="34" spans="1:7" ht="15">
      <c r="A34" s="174" t="s">
        <v>6</v>
      </c>
      <c r="B34" s="174"/>
      <c r="C34" s="173"/>
      <c r="D34" s="173"/>
      <c r="E34" s="173"/>
      <c r="F34" s="173"/>
      <c r="G34" s="166"/>
    </row>
    <row r="35" spans="1:7" ht="15">
      <c r="A35" s="174" t="s">
        <v>28</v>
      </c>
      <c r="B35" s="174"/>
      <c r="C35" s="174"/>
      <c r="D35" s="174"/>
      <c r="E35" s="174"/>
      <c r="F35" s="174"/>
      <c r="G35" s="174"/>
    </row>
    <row r="36" spans="1:7" ht="15">
      <c r="A36" s="170" t="s">
        <v>7</v>
      </c>
      <c r="B36" s="170"/>
      <c r="C36" s="162"/>
      <c r="D36" s="170"/>
      <c r="E36" s="170"/>
      <c r="F36" s="170"/>
      <c r="G36" s="170"/>
    </row>
    <row r="37" spans="1:7" ht="12.75">
      <c r="A37" s="207"/>
      <c r="B37" s="207"/>
      <c r="C37" s="207"/>
      <c r="D37" s="207"/>
      <c r="E37" s="207"/>
      <c r="F37" s="207"/>
      <c r="G37" s="207"/>
    </row>
    <row r="38" spans="1:7" ht="15">
      <c r="A38" s="174" t="s">
        <v>29</v>
      </c>
      <c r="B38" s="174"/>
      <c r="C38" s="173"/>
      <c r="D38" s="173"/>
      <c r="E38" s="173"/>
      <c r="F38" s="173"/>
      <c r="G38" s="166"/>
    </row>
    <row r="39" spans="1:7" ht="15">
      <c r="A39" s="174" t="s">
        <v>28</v>
      </c>
      <c r="B39" s="174"/>
      <c r="C39" s="174"/>
      <c r="D39" s="174"/>
      <c r="E39" s="174"/>
      <c r="F39" s="174"/>
      <c r="G39" s="174"/>
    </row>
    <row r="40" spans="1:7" ht="15">
      <c r="A40" s="170" t="s">
        <v>7</v>
      </c>
      <c r="B40" s="170"/>
      <c r="C40" s="162"/>
      <c r="D40" s="170"/>
      <c r="E40" s="170"/>
      <c r="F40" s="170"/>
      <c r="G40" s="170"/>
    </row>
    <row r="41" spans="1:7" ht="14.25">
      <c r="A41" s="208"/>
      <c r="B41" s="208"/>
      <c r="C41" s="208"/>
      <c r="D41" s="208"/>
      <c r="E41" s="208"/>
      <c r="F41" s="208"/>
      <c r="G41" s="208"/>
    </row>
  </sheetData>
  <sheetProtection/>
  <mergeCells count="55">
    <mergeCell ref="A20:G20"/>
    <mergeCell ref="A25:F25"/>
    <mergeCell ref="A22:F22"/>
    <mergeCell ref="A27:F27"/>
    <mergeCell ref="A26:F26"/>
    <mergeCell ref="A21:F21"/>
    <mergeCell ref="A24:F24"/>
    <mergeCell ref="A23:F23"/>
    <mergeCell ref="A29:G29"/>
    <mergeCell ref="A41:G41"/>
    <mergeCell ref="A28:G28"/>
    <mergeCell ref="A30:B30"/>
    <mergeCell ref="C30:F30"/>
    <mergeCell ref="D32:G32"/>
    <mergeCell ref="A31:G31"/>
    <mergeCell ref="A32:B32"/>
    <mergeCell ref="A33:G33"/>
    <mergeCell ref="A34:B34"/>
    <mergeCell ref="C34:F34"/>
    <mergeCell ref="A35:G35"/>
    <mergeCell ref="A39:G39"/>
    <mergeCell ref="A36:B36"/>
    <mergeCell ref="D36:G36"/>
    <mergeCell ref="A37:G37"/>
    <mergeCell ref="A38:B38"/>
    <mergeCell ref="C38:F38"/>
    <mergeCell ref="A40:B40"/>
    <mergeCell ref="D40:G40"/>
    <mergeCell ref="A1:G1"/>
    <mergeCell ref="A7:G7"/>
    <mergeCell ref="A11:B11"/>
    <mergeCell ref="A8:G8"/>
    <mergeCell ref="A9:B9"/>
    <mergeCell ref="C11:G11"/>
    <mergeCell ref="A2:D2"/>
    <mergeCell ref="A3:D3"/>
    <mergeCell ref="C15:F16"/>
    <mergeCell ref="E2:G2"/>
    <mergeCell ref="C10:G10"/>
    <mergeCell ref="A12:B12"/>
    <mergeCell ref="C12:G12"/>
    <mergeCell ref="E3:G3"/>
    <mergeCell ref="C9:G9"/>
    <mergeCell ref="A6:D6"/>
    <mergeCell ref="A4:G5"/>
    <mergeCell ref="C19:F19"/>
    <mergeCell ref="A13:D13"/>
    <mergeCell ref="A14:G14"/>
    <mergeCell ref="G15:G16"/>
    <mergeCell ref="A19:B19"/>
    <mergeCell ref="A18:B18"/>
    <mergeCell ref="C18:F18"/>
    <mergeCell ref="A17:B17"/>
    <mergeCell ref="C17:F17"/>
    <mergeCell ref="A15:B16"/>
  </mergeCells>
  <printOptions/>
  <pageMargins left="0.6692913385826772" right="0.31496062992125984" top="0.4724409448818898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17" sqref="C17:C21"/>
    </sheetView>
  </sheetViews>
  <sheetFormatPr defaultColWidth="9.00390625" defaultRowHeight="12.75"/>
  <cols>
    <col min="1" max="1" width="18.125" style="0" customWidth="1"/>
    <col min="2" max="2" width="58.25390625" style="0" customWidth="1"/>
    <col min="3" max="3" width="20.875" style="0" customWidth="1"/>
    <col min="4" max="4" width="5.625" style="0" customWidth="1"/>
    <col min="5" max="5" width="13.75390625" style="0" customWidth="1"/>
    <col min="6" max="16384" width="9.125" style="52" customWidth="1"/>
  </cols>
  <sheetData>
    <row r="1" spans="1:3" ht="12.75">
      <c r="A1" s="13"/>
      <c r="B1" s="13"/>
      <c r="C1" s="37" t="s">
        <v>24</v>
      </c>
    </row>
    <row r="2" spans="1:3" ht="12.75">
      <c r="A2" s="13"/>
      <c r="B2" s="13"/>
      <c r="C2" s="37" t="s">
        <v>55</v>
      </c>
    </row>
    <row r="3" spans="1:3" ht="14.25">
      <c r="A3" s="13"/>
      <c r="B3" s="13"/>
      <c r="C3" s="53" t="s">
        <v>12</v>
      </c>
    </row>
    <row r="4" spans="1:3" ht="12.75">
      <c r="A4" s="13"/>
      <c r="B4" s="13"/>
      <c r="C4" s="37" t="s">
        <v>11</v>
      </c>
    </row>
    <row r="5" spans="1:3" ht="12.75">
      <c r="A5" s="13"/>
      <c r="B5" s="13"/>
      <c r="C5" s="13"/>
    </row>
    <row r="6" spans="1:3" ht="12.75">
      <c r="A6" s="13"/>
      <c r="B6" s="13"/>
      <c r="C6" s="37" t="s">
        <v>56</v>
      </c>
    </row>
    <row r="7" spans="1:3" ht="12.75">
      <c r="A7" s="13"/>
      <c r="B7" s="13"/>
      <c r="C7" s="13"/>
    </row>
    <row r="8" spans="1:3" ht="18">
      <c r="A8" s="214" t="s">
        <v>57</v>
      </c>
      <c r="B8" s="214"/>
      <c r="C8" s="214"/>
    </row>
    <row r="9" spans="1:5" s="79" customFormat="1" ht="12.75">
      <c r="A9" s="63" t="s">
        <v>18</v>
      </c>
      <c r="B9" s="215" t="str">
        <f>'Kopizm.'!C9</f>
        <v>DZĪVOJAMĀS MĀJAS SLĪPĀ JUMTA SEGUMA NOMAIŅA,</v>
      </c>
      <c r="C9" s="215"/>
      <c r="D9" s="78"/>
      <c r="E9" s="78"/>
    </row>
    <row r="10" spans="1:5" s="79" customFormat="1" ht="12.75">
      <c r="A10" s="63"/>
      <c r="B10" s="215" t="str">
        <f>'Kopizm.'!C10</f>
        <v>BĒNIŅU PĀRSEGUMA SILTINĀŠANA</v>
      </c>
      <c r="C10" s="215"/>
      <c r="D10" s="78"/>
      <c r="E10" s="78"/>
    </row>
    <row r="11" spans="1:5" s="79" customFormat="1" ht="15" customHeight="1">
      <c r="A11" s="63" t="s">
        <v>25</v>
      </c>
      <c r="B11" s="216" t="str">
        <f>'Kopizm.'!C11</f>
        <v>KATOĻU IELA 1, JELGAVA</v>
      </c>
      <c r="C11" s="216"/>
      <c r="D11" s="78"/>
      <c r="E11" s="78"/>
    </row>
    <row r="12" spans="1:5" s="79" customFormat="1" ht="15.75" customHeight="1">
      <c r="A12" s="63" t="s">
        <v>46</v>
      </c>
      <c r="B12" s="217"/>
      <c r="C12" s="217"/>
      <c r="D12" s="78"/>
      <c r="E12" s="78"/>
    </row>
    <row r="13" spans="1:5" s="62" customFormat="1" ht="17.25" customHeight="1">
      <c r="A13" s="13"/>
      <c r="B13" s="13"/>
      <c r="C13" s="64"/>
      <c r="D13" s="61"/>
      <c r="E13" s="61"/>
    </row>
    <row r="14" spans="1:5" s="62" customFormat="1" ht="12.75">
      <c r="A14" s="13"/>
      <c r="B14" s="13"/>
      <c r="C14" s="13"/>
      <c r="D14" s="61"/>
      <c r="E14" s="61"/>
    </row>
    <row r="15" spans="1:5" s="66" customFormat="1" ht="12.75">
      <c r="A15" s="218" t="s">
        <v>36</v>
      </c>
      <c r="B15" s="218" t="s">
        <v>14</v>
      </c>
      <c r="C15" s="218" t="s">
        <v>60</v>
      </c>
      <c r="D15" s="65"/>
      <c r="E15" s="65"/>
    </row>
    <row r="16" spans="1:5" s="66" customFormat="1" ht="12.75">
      <c r="A16" s="219"/>
      <c r="B16" s="219"/>
      <c r="C16" s="219"/>
      <c r="D16" s="65"/>
      <c r="E16" s="65"/>
    </row>
    <row r="17" spans="1:5" s="83" customFormat="1" ht="30" customHeight="1">
      <c r="A17" s="80">
        <v>1</v>
      </c>
      <c r="B17" s="81" t="str">
        <f>'Kopizm.'!C17</f>
        <v>Dzīvojamās mājas slīpā jumta seguma nomaiņa, bēniņu pārseguma siltināšana</v>
      </c>
      <c r="C17" s="109"/>
      <c r="D17" s="82"/>
      <c r="E17" s="82"/>
    </row>
    <row r="18" spans="1:5" s="83" customFormat="1" ht="12.75">
      <c r="A18" s="80"/>
      <c r="B18" s="81"/>
      <c r="C18" s="109"/>
      <c r="D18" s="82"/>
      <c r="E18" s="82"/>
    </row>
    <row r="19" spans="1:5" s="62" customFormat="1" ht="12.75">
      <c r="A19" s="54"/>
      <c r="B19" s="55" t="s">
        <v>58</v>
      </c>
      <c r="C19" s="110"/>
      <c r="D19" s="61"/>
      <c r="E19" s="61"/>
    </row>
    <row r="20" spans="1:5" s="62" customFormat="1" ht="12.75">
      <c r="A20" s="57"/>
      <c r="B20" s="58"/>
      <c r="C20" s="111"/>
      <c r="D20" s="61"/>
      <c r="E20" s="61"/>
    </row>
    <row r="21" spans="1:5" s="62" customFormat="1" ht="12.75">
      <c r="A21" s="211" t="s">
        <v>59</v>
      </c>
      <c r="B21" s="212"/>
      <c r="C21" s="110"/>
      <c r="D21" s="61"/>
      <c r="E21" s="61"/>
    </row>
    <row r="22" spans="1:5" s="62" customFormat="1" ht="12.75">
      <c r="A22" s="60"/>
      <c r="B22" s="58"/>
      <c r="C22" s="59"/>
      <c r="D22" s="61"/>
      <c r="E22" s="61"/>
    </row>
    <row r="23" spans="1:5" s="62" customFormat="1" ht="12.75">
      <c r="A23" s="13"/>
      <c r="B23" s="13"/>
      <c r="C23" s="13"/>
      <c r="D23" s="61"/>
      <c r="E23" s="61"/>
    </row>
    <row r="24" spans="1:5" s="62" customFormat="1" ht="12.75">
      <c r="A24" s="13"/>
      <c r="B24" s="13"/>
      <c r="C24" s="13"/>
      <c r="D24" s="61"/>
      <c r="E24" s="61"/>
    </row>
    <row r="25" spans="1:5" s="62" customFormat="1" ht="12.75" hidden="1">
      <c r="A25" s="13"/>
      <c r="B25" s="13"/>
      <c r="C25" s="13"/>
      <c r="D25" s="61"/>
      <c r="E25" s="61"/>
    </row>
    <row r="26" spans="1:5" s="62" customFormat="1" ht="12.75">
      <c r="A26" s="13"/>
      <c r="B26" s="13"/>
      <c r="C26" s="13"/>
      <c r="D26" s="61"/>
      <c r="E26" s="61"/>
    </row>
    <row r="27" spans="1:5" s="62" customFormat="1" ht="12.75">
      <c r="A27" s="67" t="s">
        <v>44</v>
      </c>
      <c r="B27" s="117"/>
      <c r="C27" s="117">
        <f>'Kopizm.'!G30</f>
        <v>0</v>
      </c>
      <c r="D27" s="68"/>
      <c r="E27" s="61"/>
    </row>
    <row r="28" spans="1:5" s="62" customFormat="1" ht="12.75">
      <c r="A28" s="13"/>
      <c r="B28" s="213" t="s">
        <v>28</v>
      </c>
      <c r="C28" s="213"/>
      <c r="D28" s="69"/>
      <c r="E28" s="61"/>
    </row>
    <row r="29" spans="1:5" s="62" customFormat="1" ht="12.75">
      <c r="A29" s="67"/>
      <c r="B29" s="36"/>
      <c r="C29" s="13"/>
      <c r="D29" s="70"/>
      <c r="E29" s="61"/>
    </row>
    <row r="30" spans="1:5" s="62" customFormat="1" ht="12.75">
      <c r="A30" s="67" t="s">
        <v>7</v>
      </c>
      <c r="B30" s="29"/>
      <c r="C30" s="13"/>
      <c r="D30" s="71"/>
      <c r="E30" s="72"/>
    </row>
    <row r="31" spans="1:5" s="62" customFormat="1" ht="12.75">
      <c r="A31" s="13"/>
      <c r="B31" s="73"/>
      <c r="C31" s="13"/>
      <c r="D31" s="69"/>
      <c r="E31" s="61"/>
    </row>
    <row r="32" spans="1:4" ht="14.25">
      <c r="A32" s="13"/>
      <c r="B32" s="33"/>
      <c r="C32" s="14"/>
      <c r="D32" s="56"/>
    </row>
  </sheetData>
  <sheetProtection/>
  <mergeCells count="10">
    <mergeCell ref="A21:B21"/>
    <mergeCell ref="B28:C28"/>
    <mergeCell ref="A8:C8"/>
    <mergeCell ref="B9:C9"/>
    <mergeCell ref="B11:C11"/>
    <mergeCell ref="B12:C12"/>
    <mergeCell ref="A15:A16"/>
    <mergeCell ref="B15:B16"/>
    <mergeCell ref="C15:C16"/>
    <mergeCell ref="B10:C10"/>
  </mergeCells>
  <printOptions horizontalCentered="1"/>
  <pageMargins left="0.7086614173228347" right="0.275590551181102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4">
      <selection activeCell="H27" sqref="H27"/>
    </sheetView>
  </sheetViews>
  <sheetFormatPr defaultColWidth="9.00390625" defaultRowHeight="12.75"/>
  <cols>
    <col min="1" max="1" width="10.25390625" style="13" customWidth="1"/>
    <col min="2" max="2" width="12.75390625" style="13" customWidth="1"/>
    <col min="3" max="3" width="32.75390625" style="13" customWidth="1"/>
    <col min="4" max="4" width="9.875" style="13" customWidth="1"/>
    <col min="5" max="5" width="14.375" style="13" customWidth="1"/>
    <col min="6" max="9" width="13.375" style="13" customWidth="1"/>
    <col min="10" max="10" width="9.125" style="14" customWidth="1"/>
    <col min="11" max="11" width="12.00390625" style="14" customWidth="1"/>
    <col min="12" max="16384" width="9.125" style="14" customWidth="1"/>
  </cols>
  <sheetData>
    <row r="1" ht="18">
      <c r="A1" s="12"/>
    </row>
    <row r="2" spans="1:9" ht="18" customHeight="1">
      <c r="A2" s="214" t="s">
        <v>71</v>
      </c>
      <c r="B2" s="214"/>
      <c r="C2" s="214"/>
      <c r="D2" s="214"/>
      <c r="E2" s="214"/>
      <c r="F2" s="214"/>
      <c r="G2" s="214"/>
      <c r="H2" s="214"/>
      <c r="I2" s="214"/>
    </row>
    <row r="3" spans="3:9" ht="18">
      <c r="C3" s="15"/>
      <c r="D3" s="16"/>
      <c r="F3" s="17"/>
      <c r="G3" s="17"/>
      <c r="H3" s="17"/>
      <c r="I3" s="17"/>
    </row>
    <row r="4" spans="1:9" s="35" customFormat="1" ht="18.75">
      <c r="A4" s="225" t="str">
        <f>'Būvn.koptāme'!B17</f>
        <v>Dzīvojamās mājas slīpā jumta seguma nomaiņa, bēniņu pārseguma siltināšana</v>
      </c>
      <c r="B4" s="225"/>
      <c r="C4" s="225"/>
      <c r="D4" s="225"/>
      <c r="E4" s="225"/>
      <c r="F4" s="225"/>
      <c r="G4" s="225"/>
      <c r="H4" s="225"/>
      <c r="I4" s="225"/>
    </row>
    <row r="5" spans="1:9" ht="12.75">
      <c r="A5" s="224" t="s">
        <v>45</v>
      </c>
      <c r="B5" s="224"/>
      <c r="C5" s="224"/>
      <c r="D5" s="224"/>
      <c r="E5" s="224"/>
      <c r="F5" s="224"/>
      <c r="G5" s="224"/>
      <c r="H5" s="224"/>
      <c r="I5" s="224"/>
    </row>
    <row r="6" ht="12.75">
      <c r="A6" s="18"/>
    </row>
    <row r="7" spans="1:9" ht="15" customHeight="1">
      <c r="A7" s="220" t="s">
        <v>18</v>
      </c>
      <c r="B7" s="220"/>
      <c r="C7" s="226" t="s">
        <v>94</v>
      </c>
      <c r="D7" s="226"/>
      <c r="E7" s="226"/>
      <c r="F7" s="226"/>
      <c r="G7" s="226"/>
      <c r="H7" s="226"/>
      <c r="I7" s="226"/>
    </row>
    <row r="8" spans="1:9" ht="15" customHeight="1">
      <c r="A8" s="220" t="s">
        <v>34</v>
      </c>
      <c r="B8" s="220"/>
      <c r="C8" s="223" t="str">
        <f>C7</f>
        <v>DZĪVOJAMĀS MĀJAS SLĪPĀ JUMTA SEGUMA NOMAIŅA, BĒNIŅU PĀRSEGUMA SILTINĀŠANA</v>
      </c>
      <c r="D8" s="223"/>
      <c r="E8" s="223"/>
      <c r="F8" s="223"/>
      <c r="G8" s="223"/>
      <c r="H8" s="223"/>
      <c r="I8" s="223"/>
    </row>
    <row r="9" spans="1:9" ht="15" customHeight="1">
      <c r="A9" s="220" t="s">
        <v>19</v>
      </c>
      <c r="B9" s="220"/>
      <c r="C9" s="223" t="str">
        <f>'Kopizm.'!C11</f>
        <v>KATOĻU IELA 1, JELGAVA</v>
      </c>
      <c r="D9" s="223"/>
      <c r="E9" s="223"/>
      <c r="F9" s="223"/>
      <c r="G9" s="223"/>
      <c r="H9" s="223"/>
      <c r="I9" s="223"/>
    </row>
    <row r="10" spans="1:9" ht="15" customHeight="1">
      <c r="A10" s="220" t="s">
        <v>46</v>
      </c>
      <c r="B10" s="220"/>
      <c r="C10" s="232"/>
      <c r="D10" s="232"/>
      <c r="E10" s="232"/>
      <c r="F10" s="232"/>
      <c r="G10" s="232"/>
      <c r="H10" s="232"/>
      <c r="I10" s="232"/>
    </row>
    <row r="11" spans="1:9" ht="15" customHeight="1">
      <c r="A11" s="20"/>
      <c r="B11" s="20"/>
      <c r="C11" s="17"/>
      <c r="D11" s="17"/>
      <c r="F11" s="19"/>
      <c r="G11" s="19"/>
      <c r="H11" s="19"/>
      <c r="I11" s="19"/>
    </row>
    <row r="12" spans="1:9" ht="15" customHeight="1">
      <c r="A12" s="21"/>
      <c r="F12" s="221" t="s">
        <v>47</v>
      </c>
      <c r="G12" s="222"/>
      <c r="H12" s="112">
        <f>E26</f>
        <v>0</v>
      </c>
      <c r="I12" s="22"/>
    </row>
    <row r="13" spans="1:9" ht="15" customHeight="1">
      <c r="A13" s="21"/>
      <c r="F13" s="221" t="s">
        <v>35</v>
      </c>
      <c r="G13" s="222"/>
      <c r="H13" s="113">
        <f>I21</f>
        <v>0</v>
      </c>
      <c r="I13" s="22"/>
    </row>
    <row r="14" spans="1:9" s="41" customFormat="1" ht="15" customHeight="1">
      <c r="A14" s="38"/>
      <c r="B14" s="38"/>
      <c r="C14" s="38"/>
      <c r="D14" s="38"/>
      <c r="E14" s="38"/>
      <c r="F14" s="38"/>
      <c r="G14" s="39"/>
      <c r="H14" s="40"/>
      <c r="I14" s="40"/>
    </row>
    <row r="15" spans="7:8" ht="14.25">
      <c r="G15" s="23"/>
      <c r="H15" s="37"/>
    </row>
    <row r="16" spans="1:9" ht="15" customHeight="1">
      <c r="A16" s="229" t="s">
        <v>36</v>
      </c>
      <c r="B16" s="229" t="s">
        <v>37</v>
      </c>
      <c r="C16" s="229" t="s">
        <v>38</v>
      </c>
      <c r="D16" s="229"/>
      <c r="E16" s="229" t="s">
        <v>48</v>
      </c>
      <c r="F16" s="229" t="s">
        <v>39</v>
      </c>
      <c r="G16" s="229"/>
      <c r="H16" s="229"/>
      <c r="I16" s="229" t="s">
        <v>82</v>
      </c>
    </row>
    <row r="17" spans="1:9" ht="39.75" customHeight="1">
      <c r="A17" s="229"/>
      <c r="B17" s="229"/>
      <c r="C17" s="229"/>
      <c r="D17" s="229"/>
      <c r="E17" s="229"/>
      <c r="F17" s="24" t="s">
        <v>49</v>
      </c>
      <c r="G17" s="24" t="s">
        <v>50</v>
      </c>
      <c r="H17" s="24" t="s">
        <v>51</v>
      </c>
      <c r="I17" s="229"/>
    </row>
    <row r="18" spans="1:9" s="43" customFormat="1" ht="15" customHeight="1">
      <c r="A18" s="42"/>
      <c r="B18" s="42"/>
      <c r="C18" s="230"/>
      <c r="D18" s="230"/>
      <c r="E18" s="42"/>
      <c r="F18" s="42"/>
      <c r="G18" s="42"/>
      <c r="H18" s="42"/>
      <c r="I18" s="42"/>
    </row>
    <row r="19" spans="1:9" s="43" customFormat="1" ht="30.75" customHeight="1">
      <c r="A19" s="118">
        <v>1</v>
      </c>
      <c r="B19" s="74" t="s">
        <v>76</v>
      </c>
      <c r="C19" s="228" t="s">
        <v>75</v>
      </c>
      <c r="D19" s="228"/>
      <c r="E19" s="97"/>
      <c r="F19" s="97"/>
      <c r="G19" s="97"/>
      <c r="H19" s="97"/>
      <c r="I19" s="97"/>
    </row>
    <row r="20" spans="1:9" s="43" customFormat="1" ht="30.75" customHeight="1">
      <c r="A20" s="118">
        <v>2</v>
      </c>
      <c r="B20" s="74" t="s">
        <v>88</v>
      </c>
      <c r="C20" s="228" t="s">
        <v>92</v>
      </c>
      <c r="D20" s="228"/>
      <c r="E20" s="97"/>
      <c r="F20" s="97"/>
      <c r="G20" s="97"/>
      <c r="H20" s="97"/>
      <c r="I20" s="97"/>
    </row>
    <row r="21" spans="1:11" s="41" customFormat="1" ht="15" customHeight="1">
      <c r="A21" s="44"/>
      <c r="B21" s="44"/>
      <c r="C21" s="25" t="s">
        <v>15</v>
      </c>
      <c r="D21" s="25"/>
      <c r="E21" s="98"/>
      <c r="F21" s="98"/>
      <c r="G21" s="98"/>
      <c r="H21" s="98"/>
      <c r="I21" s="98"/>
      <c r="K21" s="114"/>
    </row>
    <row r="22" spans="1:9" s="46" customFormat="1" ht="15" customHeight="1">
      <c r="A22" s="227" t="s">
        <v>40</v>
      </c>
      <c r="B22" s="227"/>
      <c r="C22" s="227"/>
      <c r="D22" s="45"/>
      <c r="E22" s="99"/>
      <c r="F22" s="100"/>
      <c r="G22" s="101"/>
      <c r="H22" s="101"/>
      <c r="I22" s="101"/>
    </row>
    <row r="23" spans="1:9" s="50" customFormat="1" ht="15" customHeight="1">
      <c r="A23" s="47"/>
      <c r="B23" s="47"/>
      <c r="C23" s="48" t="s">
        <v>41</v>
      </c>
      <c r="D23" s="49"/>
      <c r="E23" s="102"/>
      <c r="F23" s="103"/>
      <c r="G23" s="104"/>
      <c r="H23" s="104"/>
      <c r="I23" s="104"/>
    </row>
    <row r="24" spans="1:9" s="46" customFormat="1" ht="15" customHeight="1">
      <c r="A24" s="227" t="s">
        <v>42</v>
      </c>
      <c r="B24" s="227"/>
      <c r="C24" s="227"/>
      <c r="D24" s="45"/>
      <c r="E24" s="99"/>
      <c r="F24" s="105"/>
      <c r="G24" s="106"/>
      <c r="H24" s="106"/>
      <c r="I24" s="106"/>
    </row>
    <row r="25" spans="1:9" s="46" customFormat="1" ht="15" customHeight="1">
      <c r="A25" s="227" t="s">
        <v>43</v>
      </c>
      <c r="B25" s="227"/>
      <c r="C25" s="227"/>
      <c r="D25" s="51">
        <v>0.2359</v>
      </c>
      <c r="E25" s="99"/>
      <c r="F25" s="105"/>
      <c r="G25" s="106"/>
      <c r="H25" s="106"/>
      <c r="I25" s="106"/>
    </row>
    <row r="26" spans="1:9" s="41" customFormat="1" ht="15" customHeight="1">
      <c r="A26" s="234"/>
      <c r="B26" s="234"/>
      <c r="C26" s="25" t="s">
        <v>52</v>
      </c>
      <c r="D26" s="25"/>
      <c r="E26" s="98"/>
      <c r="F26" s="107"/>
      <c r="G26" s="108"/>
      <c r="H26" s="108"/>
      <c r="I26" s="108"/>
    </row>
    <row r="27" ht="18">
      <c r="A27" s="26"/>
    </row>
    <row r="28" ht="18">
      <c r="A28" s="26"/>
    </row>
    <row r="29" spans="1:6" ht="14.25">
      <c r="A29" s="27"/>
      <c r="B29" s="28" t="s">
        <v>44</v>
      </c>
      <c r="C29" s="29"/>
      <c r="D29" s="231"/>
      <c r="E29" s="231"/>
      <c r="F29" s="19"/>
    </row>
    <row r="30" spans="1:6" ht="14.25">
      <c r="A30" s="19"/>
      <c r="B30" s="30"/>
      <c r="C30" s="235" t="s">
        <v>53</v>
      </c>
      <c r="D30" s="235"/>
      <c r="E30" s="235"/>
      <c r="F30" s="19"/>
    </row>
    <row r="31" spans="1:6" ht="14.25">
      <c r="A31" s="32"/>
      <c r="B31" s="28"/>
      <c r="C31" s="33"/>
      <c r="D31" s="19"/>
      <c r="E31" s="19"/>
      <c r="F31" s="19"/>
    </row>
    <row r="32" spans="1:6" ht="14.25">
      <c r="A32" s="27"/>
      <c r="B32" s="28" t="s">
        <v>54</v>
      </c>
      <c r="C32" s="29"/>
      <c r="D32" s="231">
        <f>D29</f>
        <v>0</v>
      </c>
      <c r="E32" s="231"/>
      <c r="F32" s="19"/>
    </row>
    <row r="33" spans="1:6" ht="14.25">
      <c r="A33" s="19"/>
      <c r="B33" s="30"/>
      <c r="C33" s="235" t="s">
        <v>53</v>
      </c>
      <c r="D33" s="235"/>
      <c r="E33" s="235"/>
      <c r="F33" s="19"/>
    </row>
    <row r="34" ht="14.25">
      <c r="B34" s="34"/>
    </row>
    <row r="35" spans="1:3" ht="12.75" customHeight="1">
      <c r="A35" s="233" t="s">
        <v>7</v>
      </c>
      <c r="B35" s="233"/>
      <c r="C35" s="75"/>
    </row>
    <row r="36" spans="2:3" ht="14.25">
      <c r="B36" s="30"/>
      <c r="C36" s="31"/>
    </row>
    <row r="37" spans="2:3" ht="14.25">
      <c r="B37" s="28"/>
      <c r="C37" s="33"/>
    </row>
  </sheetData>
  <sheetProtection/>
  <mergeCells count="31">
    <mergeCell ref="D29:E29"/>
    <mergeCell ref="C10:I10"/>
    <mergeCell ref="D32:E32"/>
    <mergeCell ref="A35:B35"/>
    <mergeCell ref="A25:C25"/>
    <mergeCell ref="A26:B26"/>
    <mergeCell ref="C30:E30"/>
    <mergeCell ref="C33:E33"/>
    <mergeCell ref="C20:D20"/>
    <mergeCell ref="A22:C22"/>
    <mergeCell ref="A24:C24"/>
    <mergeCell ref="C19:D19"/>
    <mergeCell ref="I16:I17"/>
    <mergeCell ref="C18:D18"/>
    <mergeCell ref="F16:H16"/>
    <mergeCell ref="A16:A17"/>
    <mergeCell ref="B16:B17"/>
    <mergeCell ref="C16:D17"/>
    <mergeCell ref="E16:E17"/>
    <mergeCell ref="A5:I5"/>
    <mergeCell ref="A9:B9"/>
    <mergeCell ref="C9:I9"/>
    <mergeCell ref="A2:I2"/>
    <mergeCell ref="A4:I4"/>
    <mergeCell ref="A7:B7"/>
    <mergeCell ref="C7:I7"/>
    <mergeCell ref="A10:B10"/>
    <mergeCell ref="F12:G12"/>
    <mergeCell ref="F13:G13"/>
    <mergeCell ref="A8:B8"/>
    <mergeCell ref="C8:I8"/>
  </mergeCells>
  <printOptions horizontalCentered="1"/>
  <pageMargins left="0.59" right="0.1968503937007874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8"/>
  <sheetViews>
    <sheetView zoomScalePageLayoutView="0" workbookViewId="0" topLeftCell="A1">
      <selection activeCell="T26" sqref="T26"/>
    </sheetView>
  </sheetViews>
  <sheetFormatPr defaultColWidth="9.00390625" defaultRowHeight="12.75"/>
  <cols>
    <col min="1" max="1" width="4.125" style="84" customWidth="1"/>
    <col min="2" max="2" width="8.00390625" style="84" customWidth="1"/>
    <col min="3" max="3" width="8.125" style="84" customWidth="1"/>
    <col min="4" max="4" width="39.125" style="84" customWidth="1"/>
    <col min="5" max="5" width="6.25390625" style="84" customWidth="1"/>
    <col min="6" max="6" width="7.25390625" style="84" customWidth="1"/>
    <col min="7" max="7" width="6.75390625" style="84" customWidth="1"/>
    <col min="8" max="8" width="8.25390625" style="84" customWidth="1"/>
    <col min="9" max="9" width="7.25390625" style="84" customWidth="1"/>
    <col min="10" max="10" width="8.25390625" style="84" customWidth="1"/>
    <col min="11" max="11" width="7.25390625" style="84" customWidth="1"/>
    <col min="12" max="12" width="8.125" style="84" customWidth="1"/>
    <col min="13" max="13" width="9.25390625" style="84" customWidth="1"/>
    <col min="14" max="14" width="9.375" style="84" customWidth="1"/>
    <col min="15" max="15" width="9.75390625" style="84" customWidth="1"/>
    <col min="16" max="16" width="9.00390625" style="84" customWidth="1"/>
    <col min="17" max="17" width="10.375" style="84" customWidth="1"/>
    <col min="18" max="16384" width="9.125" style="84" customWidth="1"/>
  </cols>
  <sheetData>
    <row r="1" spans="1:17" ht="23.25">
      <c r="A1" s="261" t="s">
        <v>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18.75">
      <c r="A2" s="262" t="s">
        <v>75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2:17" ht="12.75">
      <c r="B3" s="259" t="s">
        <v>17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5">
      <c r="A4" s="256" t="s">
        <v>18</v>
      </c>
      <c r="B4" s="256"/>
      <c r="C4" s="256"/>
      <c r="D4" s="263" t="s">
        <v>94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5">
      <c r="A5" s="256" t="s">
        <v>34</v>
      </c>
      <c r="B5" s="256"/>
      <c r="C5" s="256"/>
      <c r="D5" s="260" t="str">
        <f>D4</f>
        <v>DZĪVOJAMĀS MĀJAS SLĪPĀ JUMTA SEGUMA NOMAIŅA, BĒNIŅU PĀRSEGUMA SILTINĀŠANA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17" ht="15">
      <c r="A6" s="256" t="s">
        <v>19</v>
      </c>
      <c r="B6" s="256"/>
      <c r="C6" s="256"/>
      <c r="D6" s="260" t="str">
        <f>'Kopizm.'!C11</f>
        <v>KATOĻU IELA 1, JELGAVA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</row>
    <row r="7" spans="1:17" ht="15">
      <c r="A7" s="256" t="s">
        <v>20</v>
      </c>
      <c r="B7" s="256"/>
      <c r="C7" s="256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</row>
    <row r="8" spans="1:17" ht="18.75">
      <c r="A8" s="256" t="s">
        <v>8</v>
      </c>
      <c r="B8" s="256"/>
      <c r="C8" s="122" t="s">
        <v>85</v>
      </c>
      <c r="D8" s="120"/>
      <c r="E8" s="257"/>
      <c r="F8" s="257"/>
      <c r="G8" s="258" t="s">
        <v>22</v>
      </c>
      <c r="H8" s="258"/>
      <c r="I8" s="258"/>
      <c r="J8" s="259" t="s">
        <v>23</v>
      </c>
      <c r="K8" s="259"/>
      <c r="L8" s="259"/>
      <c r="M8" s="259"/>
      <c r="N8" s="252">
        <f>Q30</f>
        <v>0</v>
      </c>
      <c r="O8" s="253"/>
      <c r="P8" s="85" t="s">
        <v>61</v>
      </c>
      <c r="Q8" s="86"/>
    </row>
    <row r="9" spans="2:17" ht="12.75">
      <c r="B9" s="254"/>
      <c r="C9" s="254"/>
      <c r="D9" s="254"/>
      <c r="E9" s="254"/>
      <c r="F9" s="254"/>
      <c r="G9" s="254"/>
      <c r="H9" s="254"/>
      <c r="I9" s="254"/>
      <c r="J9" s="254"/>
      <c r="K9" s="254" t="s">
        <v>0</v>
      </c>
      <c r="L9" s="254"/>
      <c r="M9" s="122" t="str">
        <f>'Kopizm.'!E13</f>
        <v>2017.</v>
      </c>
      <c r="N9" s="121" t="s">
        <v>21</v>
      </c>
      <c r="O9" s="147"/>
      <c r="P9" s="255"/>
      <c r="Q9" s="255"/>
    </row>
    <row r="10" spans="2:17" ht="13.5" thickBot="1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2:17" s="87" customFormat="1" ht="13.5" thickBot="1">
      <c r="B11" s="248" t="s">
        <v>13</v>
      </c>
      <c r="C11" s="248" t="s">
        <v>4</v>
      </c>
      <c r="D11" s="248" t="s">
        <v>2</v>
      </c>
      <c r="E11" s="248" t="s">
        <v>62</v>
      </c>
      <c r="F11" s="248" t="s">
        <v>63</v>
      </c>
      <c r="G11" s="245" t="s">
        <v>3</v>
      </c>
      <c r="H11" s="246"/>
      <c r="I11" s="246"/>
      <c r="J11" s="246"/>
      <c r="K11" s="246"/>
      <c r="L11" s="247"/>
      <c r="M11" s="245" t="s">
        <v>31</v>
      </c>
      <c r="N11" s="246"/>
      <c r="O11" s="246"/>
      <c r="P11" s="246"/>
      <c r="Q11" s="247"/>
    </row>
    <row r="12" spans="2:17" s="87" customFormat="1" ht="12.75">
      <c r="B12" s="249"/>
      <c r="C12" s="249"/>
      <c r="D12" s="249"/>
      <c r="E12" s="249"/>
      <c r="F12" s="249"/>
      <c r="G12" s="248" t="s">
        <v>30</v>
      </c>
      <c r="H12" s="248" t="s">
        <v>64</v>
      </c>
      <c r="I12" s="248" t="s">
        <v>65</v>
      </c>
      <c r="J12" s="248" t="s">
        <v>66</v>
      </c>
      <c r="K12" s="248" t="s">
        <v>67</v>
      </c>
      <c r="L12" s="248" t="s">
        <v>68</v>
      </c>
      <c r="M12" s="248" t="s">
        <v>32</v>
      </c>
      <c r="N12" s="248" t="s">
        <v>65</v>
      </c>
      <c r="O12" s="248" t="s">
        <v>66</v>
      </c>
      <c r="P12" s="248" t="s">
        <v>67</v>
      </c>
      <c r="Q12" s="248" t="s">
        <v>69</v>
      </c>
    </row>
    <row r="13" spans="2:17" s="87" customFormat="1" ht="12.75"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</row>
    <row r="14" spans="2:17" s="87" customFormat="1" ht="30" customHeight="1" thickBot="1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2:17" ht="15.75" thickBot="1">
      <c r="B15" s="88">
        <v>1</v>
      </c>
      <c r="C15" s="88">
        <v>2</v>
      </c>
      <c r="D15" s="88">
        <v>3</v>
      </c>
      <c r="E15" s="88">
        <v>4</v>
      </c>
      <c r="F15" s="88">
        <v>5</v>
      </c>
      <c r="G15" s="89">
        <v>6</v>
      </c>
      <c r="H15" s="89">
        <v>7</v>
      </c>
      <c r="I15" s="89">
        <v>8</v>
      </c>
      <c r="J15" s="89">
        <v>9</v>
      </c>
      <c r="K15" s="89">
        <v>10</v>
      </c>
      <c r="L15" s="89">
        <v>11</v>
      </c>
      <c r="M15" s="88">
        <v>12</v>
      </c>
      <c r="N15" s="88">
        <v>13</v>
      </c>
      <c r="O15" s="88">
        <v>14</v>
      </c>
      <c r="P15" s="88">
        <v>15</v>
      </c>
      <c r="Q15" s="88">
        <v>16</v>
      </c>
    </row>
    <row r="16" spans="2:18" s="140" customFormat="1" ht="30">
      <c r="B16" s="149">
        <v>1</v>
      </c>
      <c r="C16" s="150" t="s">
        <v>70</v>
      </c>
      <c r="D16" s="151" t="s">
        <v>89</v>
      </c>
      <c r="E16" s="149" t="s">
        <v>83</v>
      </c>
      <c r="F16" s="136">
        <f>35*2+50*2</f>
        <v>170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41"/>
    </row>
    <row r="17" spans="2:18" s="123" customFormat="1" ht="30">
      <c r="B17" s="152">
        <v>2</v>
      </c>
      <c r="C17" s="153" t="s">
        <v>70</v>
      </c>
      <c r="D17" s="154" t="s">
        <v>99</v>
      </c>
      <c r="E17" s="155" t="s">
        <v>73</v>
      </c>
      <c r="F17" s="156">
        <v>3</v>
      </c>
      <c r="G17" s="157"/>
      <c r="H17" s="158"/>
      <c r="I17" s="159"/>
      <c r="J17" s="157"/>
      <c r="K17" s="159"/>
      <c r="L17" s="160"/>
      <c r="M17" s="156"/>
      <c r="N17" s="156"/>
      <c r="O17" s="156"/>
      <c r="P17" s="156"/>
      <c r="Q17" s="156"/>
      <c r="R17" s="124"/>
    </row>
    <row r="18" spans="2:18" s="140" customFormat="1" ht="30">
      <c r="B18" s="137">
        <v>3</v>
      </c>
      <c r="C18" s="148" t="s">
        <v>70</v>
      </c>
      <c r="D18" s="139" t="s">
        <v>77</v>
      </c>
      <c r="E18" s="137" t="s">
        <v>72</v>
      </c>
      <c r="F18" s="138">
        <v>1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41"/>
    </row>
    <row r="19" spans="2:18" s="140" customFormat="1" ht="15">
      <c r="B19" s="137">
        <v>3</v>
      </c>
      <c r="C19" s="148" t="s">
        <v>70</v>
      </c>
      <c r="D19" s="139" t="s">
        <v>90</v>
      </c>
      <c r="E19" s="137" t="s">
        <v>72</v>
      </c>
      <c r="F19" s="138">
        <v>1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41"/>
    </row>
    <row r="20" spans="2:18" s="140" customFormat="1" ht="15">
      <c r="B20" s="137">
        <v>4</v>
      </c>
      <c r="C20" s="148" t="s">
        <v>70</v>
      </c>
      <c r="D20" s="139" t="s">
        <v>78</v>
      </c>
      <c r="E20" s="137" t="s">
        <v>72</v>
      </c>
      <c r="F20" s="138">
        <v>1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41"/>
    </row>
    <row r="21" spans="2:18" s="140" customFormat="1" ht="15">
      <c r="B21" s="137">
        <v>5</v>
      </c>
      <c r="C21" s="148" t="s">
        <v>70</v>
      </c>
      <c r="D21" s="139" t="s">
        <v>79</v>
      </c>
      <c r="E21" s="137" t="s">
        <v>80</v>
      </c>
      <c r="F21" s="138">
        <v>3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41"/>
    </row>
    <row r="22" spans="2:18" s="140" customFormat="1" ht="15">
      <c r="B22" s="137">
        <v>6</v>
      </c>
      <c r="C22" s="148" t="s">
        <v>70</v>
      </c>
      <c r="D22" s="139" t="s">
        <v>81</v>
      </c>
      <c r="E22" s="137" t="s">
        <v>80</v>
      </c>
      <c r="F22" s="138">
        <v>3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41"/>
    </row>
    <row r="23" spans="2:18" s="140" customFormat="1" ht="30">
      <c r="B23" s="137">
        <v>7</v>
      </c>
      <c r="C23" s="148" t="s">
        <v>70</v>
      </c>
      <c r="D23" s="139" t="s">
        <v>86</v>
      </c>
      <c r="E23" s="137" t="s">
        <v>72</v>
      </c>
      <c r="F23" s="138">
        <v>1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41"/>
    </row>
    <row r="24" spans="2:18" s="140" customFormat="1" ht="15">
      <c r="B24" s="137">
        <v>8</v>
      </c>
      <c r="C24" s="148" t="s">
        <v>70</v>
      </c>
      <c r="D24" s="139" t="s">
        <v>179</v>
      </c>
      <c r="E24" s="137" t="s">
        <v>93</v>
      </c>
      <c r="F24" s="138">
        <v>1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41"/>
    </row>
    <row r="25" spans="2:17" s="90" customFormat="1" ht="15">
      <c r="B25" s="126"/>
      <c r="C25" s="127"/>
      <c r="D25" s="143" t="s">
        <v>1</v>
      </c>
      <c r="E25" s="126"/>
      <c r="F25" s="128"/>
      <c r="G25" s="128"/>
      <c r="H25" s="128"/>
      <c r="I25" s="128"/>
      <c r="J25" s="128"/>
      <c r="K25" s="128"/>
      <c r="L25" s="128"/>
      <c r="M25" s="129"/>
      <c r="N25" s="129"/>
      <c r="O25" s="129"/>
      <c r="P25" s="129"/>
      <c r="Q25" s="129"/>
    </row>
    <row r="26" spans="2:17" s="90" customFormat="1" ht="15">
      <c r="B26" s="126"/>
      <c r="C26" s="126"/>
      <c r="D26" s="241" t="s">
        <v>182</v>
      </c>
      <c r="E26" s="241"/>
      <c r="F26" s="241"/>
      <c r="G26" s="241"/>
      <c r="H26" s="241"/>
      <c r="I26" s="241"/>
      <c r="J26" s="241"/>
      <c r="K26" s="241"/>
      <c r="L26" s="241"/>
      <c r="M26" s="128"/>
      <c r="N26" s="128"/>
      <c r="O26" s="130"/>
      <c r="P26" s="131"/>
      <c r="Q26" s="128"/>
    </row>
    <row r="27" spans="2:17" s="90" customFormat="1" ht="15">
      <c r="B27" s="126"/>
      <c r="C27" s="126"/>
      <c r="D27" s="241" t="s">
        <v>1</v>
      </c>
      <c r="E27" s="241"/>
      <c r="F27" s="241"/>
      <c r="G27" s="241"/>
      <c r="H27" s="241"/>
      <c r="I27" s="241"/>
      <c r="J27" s="241"/>
      <c r="K27" s="241"/>
      <c r="L27" s="241"/>
      <c r="M27" s="128"/>
      <c r="N27" s="128"/>
      <c r="O27" s="128"/>
      <c r="P27" s="128"/>
      <c r="Q27" s="128"/>
    </row>
    <row r="28" spans="2:17" s="90" customFormat="1" ht="15">
      <c r="B28" s="126"/>
      <c r="C28" s="126"/>
      <c r="D28" s="241" t="s">
        <v>183</v>
      </c>
      <c r="E28" s="241"/>
      <c r="F28" s="241"/>
      <c r="G28" s="241"/>
      <c r="H28" s="241"/>
      <c r="I28" s="241"/>
      <c r="J28" s="241"/>
      <c r="K28" s="241"/>
      <c r="L28" s="241"/>
      <c r="M28" s="128"/>
      <c r="N28" s="128"/>
      <c r="O28" s="130"/>
      <c r="P28" s="131"/>
      <c r="Q28" s="128"/>
    </row>
    <row r="29" spans="2:23" s="90" customFormat="1" ht="15">
      <c r="B29" s="126"/>
      <c r="C29" s="126"/>
      <c r="D29" s="244" t="s">
        <v>33</v>
      </c>
      <c r="E29" s="244"/>
      <c r="F29" s="244"/>
      <c r="G29" s="244"/>
      <c r="H29" s="244"/>
      <c r="I29" s="244"/>
      <c r="J29" s="244"/>
      <c r="K29" s="244"/>
      <c r="L29" s="244"/>
      <c r="M29" s="129"/>
      <c r="N29" s="129"/>
      <c r="O29" s="129"/>
      <c r="P29" s="129"/>
      <c r="Q29" s="129"/>
      <c r="R29" s="91"/>
      <c r="S29" s="91"/>
      <c r="T29" s="91"/>
      <c r="U29" s="91"/>
      <c r="V29" s="91"/>
      <c r="W29" s="91"/>
    </row>
    <row r="30" spans="2:23" s="90" customFormat="1" ht="15" customHeight="1">
      <c r="B30" s="242" t="s">
        <v>16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92"/>
      <c r="P30" s="92"/>
      <c r="Q30" s="92"/>
      <c r="S30" s="91"/>
      <c r="W30" s="91"/>
    </row>
    <row r="31" spans="2:24" s="90" customFormat="1" ht="15" customHeight="1"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S31" s="91"/>
      <c r="W31" s="91"/>
      <c r="X31" s="93"/>
    </row>
    <row r="32" spans="2:24" s="90" customFormat="1" ht="15" customHeight="1"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S32" s="91"/>
      <c r="X32" s="93"/>
    </row>
    <row r="33" spans="2:17" s="90" customFormat="1" ht="15" customHeight="1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</row>
    <row r="34" spans="2:17" ht="15">
      <c r="B34" s="240" t="s">
        <v>5</v>
      </c>
      <c r="C34" s="240"/>
      <c r="D34" s="243"/>
      <c r="E34" s="243"/>
      <c r="F34" s="243"/>
      <c r="G34" s="237"/>
      <c r="H34" s="237"/>
      <c r="I34" s="237"/>
      <c r="J34" s="240" t="s">
        <v>6</v>
      </c>
      <c r="K34" s="240"/>
      <c r="L34" s="240"/>
      <c r="M34" s="243"/>
      <c r="N34" s="243"/>
      <c r="O34" s="243"/>
      <c r="P34" s="243"/>
      <c r="Q34" s="243"/>
    </row>
    <row r="35" spans="2:17" ht="15">
      <c r="B35" s="237"/>
      <c r="C35" s="237"/>
      <c r="D35" s="238" t="s">
        <v>28</v>
      </c>
      <c r="E35" s="238"/>
      <c r="F35" s="238"/>
      <c r="G35" s="237"/>
      <c r="H35" s="237"/>
      <c r="I35" s="237"/>
      <c r="J35" s="237"/>
      <c r="K35" s="237"/>
      <c r="L35" s="237"/>
      <c r="M35" s="238" t="s">
        <v>28</v>
      </c>
      <c r="N35" s="238"/>
      <c r="O35" s="238"/>
      <c r="P35" s="238"/>
      <c r="Q35" s="238"/>
    </row>
    <row r="36" spans="2:17" s="115" customFormat="1" ht="15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</row>
    <row r="37" spans="2:17" s="115" customFormat="1" ht="15">
      <c r="B37" s="84"/>
      <c r="C37" s="84"/>
      <c r="D37" s="84"/>
      <c r="E37" s="116"/>
      <c r="F37" s="116"/>
      <c r="G37" s="116"/>
      <c r="H37" s="116"/>
      <c r="I37" s="116"/>
      <c r="J37" s="240" t="s">
        <v>7</v>
      </c>
      <c r="K37" s="240"/>
      <c r="L37" s="240"/>
      <c r="M37" s="236"/>
      <c r="N37" s="236"/>
      <c r="O37" s="84"/>
      <c r="P37" s="84"/>
      <c r="Q37" s="84"/>
    </row>
    <row r="38" spans="2:17" s="90" customFormat="1" ht="12.75">
      <c r="B38" s="84"/>
      <c r="C38" s="84"/>
      <c r="D38" s="84"/>
      <c r="O38" s="84"/>
      <c r="P38" s="84"/>
      <c r="Q38" s="84"/>
    </row>
  </sheetData>
  <sheetProtection/>
  <mergeCells count="58">
    <mergeCell ref="A6:C6"/>
    <mergeCell ref="D6:Q6"/>
    <mergeCell ref="A7:C7"/>
    <mergeCell ref="D7:Q7"/>
    <mergeCell ref="D5:Q5"/>
    <mergeCell ref="A1:Q1"/>
    <mergeCell ref="A2:Q2"/>
    <mergeCell ref="B3:Q3"/>
    <mergeCell ref="A5:C5"/>
    <mergeCell ref="D4:Q4"/>
    <mergeCell ref="A4:C4"/>
    <mergeCell ref="N8:O8"/>
    <mergeCell ref="B9:J9"/>
    <mergeCell ref="K9:L9"/>
    <mergeCell ref="P9:Q9"/>
    <mergeCell ref="A8:B8"/>
    <mergeCell ref="E8:F8"/>
    <mergeCell ref="G8:I8"/>
    <mergeCell ref="J8:M8"/>
    <mergeCell ref="B10:Q10"/>
    <mergeCell ref="B11:B14"/>
    <mergeCell ref="C11:C14"/>
    <mergeCell ref="D11:D14"/>
    <mergeCell ref="E11:E14"/>
    <mergeCell ref="F11:F14"/>
    <mergeCell ref="G11:L11"/>
    <mergeCell ref="O12:O14"/>
    <mergeCell ref="P12:P14"/>
    <mergeCell ref="Q12:Q14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D26:L26"/>
    <mergeCell ref="D27:L27"/>
    <mergeCell ref="D28:L28"/>
    <mergeCell ref="B30:N30"/>
    <mergeCell ref="D29:L29"/>
    <mergeCell ref="B31:Q31"/>
    <mergeCell ref="B32:Q32"/>
    <mergeCell ref="B33:Q33"/>
    <mergeCell ref="B34:C34"/>
    <mergeCell ref="D34:F34"/>
    <mergeCell ref="G34:I34"/>
    <mergeCell ref="J34:L34"/>
    <mergeCell ref="M34:Q34"/>
    <mergeCell ref="M37:N37"/>
    <mergeCell ref="B35:C35"/>
    <mergeCell ref="D35:F35"/>
    <mergeCell ref="G35:L35"/>
    <mergeCell ref="M35:Q35"/>
    <mergeCell ref="J37:L37"/>
    <mergeCell ref="B36:Q36"/>
  </mergeCells>
  <printOptions/>
  <pageMargins left="0.48" right="0.22" top="0.7480314960629921" bottom="0.49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22"/>
  <sheetViews>
    <sheetView zoomScalePageLayoutView="0" workbookViewId="0" topLeftCell="C1">
      <selection activeCell="T114" sqref="T114"/>
    </sheetView>
  </sheetViews>
  <sheetFormatPr defaultColWidth="9.00390625" defaultRowHeight="12.75"/>
  <cols>
    <col min="1" max="1" width="4.125" style="84" customWidth="1"/>
    <col min="2" max="2" width="8.00390625" style="84" customWidth="1"/>
    <col min="3" max="3" width="8.125" style="84" customWidth="1"/>
    <col min="4" max="4" width="48.375" style="84" customWidth="1"/>
    <col min="5" max="5" width="6.25390625" style="84" customWidth="1"/>
    <col min="6" max="6" width="7.25390625" style="84" customWidth="1"/>
    <col min="7" max="7" width="6.75390625" style="84" customWidth="1"/>
    <col min="8" max="8" width="8.25390625" style="84" customWidth="1"/>
    <col min="9" max="9" width="7.125" style="84" customWidth="1"/>
    <col min="10" max="10" width="8.00390625" style="84" customWidth="1"/>
    <col min="11" max="12" width="6.625" style="84" customWidth="1"/>
    <col min="13" max="13" width="8.125" style="84" customWidth="1"/>
    <col min="14" max="14" width="10.75390625" style="84" customWidth="1"/>
    <col min="15" max="15" width="9.25390625" style="84" customWidth="1"/>
    <col min="16" max="16" width="10.375" style="84" customWidth="1"/>
    <col min="17" max="17" width="11.25390625" style="84" customWidth="1"/>
    <col min="18" max="16384" width="9.125" style="84" customWidth="1"/>
  </cols>
  <sheetData>
    <row r="1" spans="1:17" ht="23.25">
      <c r="A1" s="261" t="s">
        <v>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18.75">
      <c r="A2" s="262" t="s">
        <v>98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2:17" ht="12.75">
      <c r="B3" s="259" t="s">
        <v>17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5">
      <c r="A4" s="256" t="s">
        <v>18</v>
      </c>
      <c r="B4" s="256"/>
      <c r="C4" s="256"/>
      <c r="D4" s="263" t="str">
        <f>Sagatav!D4</f>
        <v>DZĪVOJAMĀS MĀJAS SLĪPĀ JUMTA SEGUMA NOMAIŅA, BĒNIŅU PĀRSEGUMA SILTINĀŠANA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5">
      <c r="A5" s="256" t="s">
        <v>34</v>
      </c>
      <c r="B5" s="256"/>
      <c r="C5" s="256"/>
      <c r="D5" s="260" t="str">
        <f>D4</f>
        <v>DZĪVOJAMĀS MĀJAS SLĪPĀ JUMTA SEGUMA NOMAIŅA, BĒNIŅU PĀRSEGUMA SILTINĀŠANA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17" ht="15">
      <c r="A6" s="256" t="s">
        <v>19</v>
      </c>
      <c r="B6" s="256"/>
      <c r="C6" s="256"/>
      <c r="D6" s="260" t="str">
        <f>'Kopizm.'!C11</f>
        <v>KATOĻU IELA 1, JELGAVA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</row>
    <row r="7" spans="1:17" ht="15">
      <c r="A7" s="256" t="s">
        <v>20</v>
      </c>
      <c r="B7" s="256"/>
      <c r="C7" s="256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</row>
    <row r="8" spans="1:17" ht="18.75">
      <c r="A8" s="256" t="s">
        <v>8</v>
      </c>
      <c r="B8" s="256"/>
      <c r="C8" s="122"/>
      <c r="D8" s="120"/>
      <c r="E8" s="257"/>
      <c r="F8" s="257"/>
      <c r="G8" s="258" t="s">
        <v>22</v>
      </c>
      <c r="H8" s="258"/>
      <c r="I8" s="258"/>
      <c r="J8" s="259" t="s">
        <v>23</v>
      </c>
      <c r="K8" s="259"/>
      <c r="L8" s="259"/>
      <c r="M8" s="259"/>
      <c r="N8" s="252">
        <f>Q114</f>
        <v>0</v>
      </c>
      <c r="O8" s="253"/>
      <c r="P8" s="85" t="s">
        <v>61</v>
      </c>
      <c r="Q8" s="86"/>
    </row>
    <row r="9" spans="2:17" ht="12.75">
      <c r="B9" s="254"/>
      <c r="C9" s="254"/>
      <c r="D9" s="254"/>
      <c r="E9" s="254"/>
      <c r="F9" s="254"/>
      <c r="G9" s="254"/>
      <c r="H9" s="254"/>
      <c r="I9" s="254"/>
      <c r="J9" s="254"/>
      <c r="K9" s="254" t="s">
        <v>0</v>
      </c>
      <c r="L9" s="254"/>
      <c r="M9" s="122" t="str">
        <f>'Kopizm.'!E13</f>
        <v>2017.</v>
      </c>
      <c r="N9" s="121" t="s">
        <v>21</v>
      </c>
      <c r="O9" s="142"/>
      <c r="P9" s="255"/>
      <c r="Q9" s="255"/>
    </row>
    <row r="10" spans="2:17" ht="13.5" thickBot="1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2:17" s="87" customFormat="1" ht="13.5" thickBot="1">
      <c r="B11" s="248" t="s">
        <v>13</v>
      </c>
      <c r="C11" s="248" t="s">
        <v>4</v>
      </c>
      <c r="D11" s="248" t="s">
        <v>2</v>
      </c>
      <c r="E11" s="248" t="s">
        <v>62</v>
      </c>
      <c r="F11" s="248" t="s">
        <v>63</v>
      </c>
      <c r="G11" s="245" t="s">
        <v>3</v>
      </c>
      <c r="H11" s="246"/>
      <c r="I11" s="246"/>
      <c r="J11" s="246"/>
      <c r="K11" s="246"/>
      <c r="L11" s="247"/>
      <c r="M11" s="245" t="s">
        <v>31</v>
      </c>
      <c r="N11" s="246"/>
      <c r="O11" s="246"/>
      <c r="P11" s="246"/>
      <c r="Q11" s="247"/>
    </row>
    <row r="12" spans="2:17" s="87" customFormat="1" ht="12.75">
      <c r="B12" s="249"/>
      <c r="C12" s="249"/>
      <c r="D12" s="249"/>
      <c r="E12" s="249"/>
      <c r="F12" s="249"/>
      <c r="G12" s="248" t="s">
        <v>30</v>
      </c>
      <c r="H12" s="248" t="s">
        <v>64</v>
      </c>
      <c r="I12" s="248" t="s">
        <v>65</v>
      </c>
      <c r="J12" s="248" t="s">
        <v>66</v>
      </c>
      <c r="K12" s="248" t="s">
        <v>67</v>
      </c>
      <c r="L12" s="248" t="s">
        <v>68</v>
      </c>
      <c r="M12" s="248" t="s">
        <v>32</v>
      </c>
      <c r="N12" s="248" t="s">
        <v>65</v>
      </c>
      <c r="O12" s="248" t="s">
        <v>66</v>
      </c>
      <c r="P12" s="248" t="s">
        <v>67</v>
      </c>
      <c r="Q12" s="248" t="s">
        <v>69</v>
      </c>
    </row>
    <row r="13" spans="2:17" s="87" customFormat="1" ht="12.75"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</row>
    <row r="14" spans="2:17" s="87" customFormat="1" ht="30" customHeight="1" thickBot="1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2:17" ht="15.75" thickBot="1">
      <c r="B15" s="88">
        <v>1</v>
      </c>
      <c r="C15" s="88">
        <v>2</v>
      </c>
      <c r="D15" s="88">
        <v>3</v>
      </c>
      <c r="E15" s="88">
        <v>4</v>
      </c>
      <c r="F15" s="88">
        <v>5</v>
      </c>
      <c r="G15" s="89">
        <v>6</v>
      </c>
      <c r="H15" s="89">
        <v>7</v>
      </c>
      <c r="I15" s="89">
        <v>8</v>
      </c>
      <c r="J15" s="89">
        <v>9</v>
      </c>
      <c r="K15" s="89">
        <v>10</v>
      </c>
      <c r="L15" s="89">
        <v>11</v>
      </c>
      <c r="M15" s="88">
        <v>12</v>
      </c>
      <c r="N15" s="88">
        <v>13</v>
      </c>
      <c r="O15" s="88">
        <v>14</v>
      </c>
      <c r="P15" s="88">
        <v>15</v>
      </c>
      <c r="Q15" s="88">
        <v>16</v>
      </c>
    </row>
    <row r="16" spans="2:17" s="119" customFormat="1" ht="14.25">
      <c r="B16" s="132"/>
      <c r="C16" s="133"/>
      <c r="D16" s="134" t="s">
        <v>91</v>
      </c>
      <c r="E16" s="132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2:18" s="123" customFormat="1" ht="30">
      <c r="B17" s="145">
        <v>1</v>
      </c>
      <c r="C17" s="146" t="s">
        <v>70</v>
      </c>
      <c r="D17" s="125" t="s">
        <v>100</v>
      </c>
      <c r="E17" s="145" t="s">
        <v>84</v>
      </c>
      <c r="F17" s="144">
        <v>974.1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24"/>
    </row>
    <row r="18" spans="2:18" s="123" customFormat="1" ht="15">
      <c r="B18" s="145">
        <v>2</v>
      </c>
      <c r="C18" s="146" t="s">
        <v>70</v>
      </c>
      <c r="D18" s="125" t="s">
        <v>102</v>
      </c>
      <c r="E18" s="145" t="s">
        <v>84</v>
      </c>
      <c r="F18" s="144">
        <v>83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24"/>
    </row>
    <row r="19" spans="2:18" s="123" customFormat="1" ht="15">
      <c r="B19" s="145">
        <v>3</v>
      </c>
      <c r="C19" s="146" t="s">
        <v>70</v>
      </c>
      <c r="D19" s="125" t="s">
        <v>103</v>
      </c>
      <c r="E19" s="145" t="s">
        <v>72</v>
      </c>
      <c r="F19" s="144">
        <v>7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24"/>
    </row>
    <row r="20" spans="2:18" s="123" customFormat="1" ht="30">
      <c r="B20" s="145">
        <v>4</v>
      </c>
      <c r="C20" s="146" t="s">
        <v>70</v>
      </c>
      <c r="D20" s="125" t="s">
        <v>107</v>
      </c>
      <c r="E20" s="145" t="s">
        <v>104</v>
      </c>
      <c r="F20" s="144">
        <v>163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24"/>
    </row>
    <row r="21" spans="2:18" s="123" customFormat="1" ht="30">
      <c r="B21" s="145">
        <v>5</v>
      </c>
      <c r="C21" s="146" t="s">
        <v>70</v>
      </c>
      <c r="D21" s="125" t="s">
        <v>105</v>
      </c>
      <c r="E21" s="145" t="s">
        <v>104</v>
      </c>
      <c r="F21" s="144">
        <v>170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24"/>
    </row>
    <row r="22" spans="2:18" s="123" customFormat="1" ht="20.25" customHeight="1">
      <c r="B22" s="145">
        <v>6</v>
      </c>
      <c r="C22" s="146" t="s">
        <v>70</v>
      </c>
      <c r="D22" s="125" t="s">
        <v>106</v>
      </c>
      <c r="E22" s="145" t="s">
        <v>104</v>
      </c>
      <c r="F22" s="144">
        <v>154.8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4"/>
    </row>
    <row r="23" spans="2:18" s="123" customFormat="1" ht="15">
      <c r="B23" s="145">
        <v>7</v>
      </c>
      <c r="C23" s="146" t="s">
        <v>70</v>
      </c>
      <c r="D23" s="125" t="s">
        <v>108</v>
      </c>
      <c r="E23" s="145" t="s">
        <v>72</v>
      </c>
      <c r="F23" s="144">
        <v>2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24"/>
    </row>
    <row r="24" spans="2:18" s="123" customFormat="1" ht="30">
      <c r="B24" s="145">
        <v>8</v>
      </c>
      <c r="C24" s="146" t="s">
        <v>70</v>
      </c>
      <c r="D24" s="125" t="s">
        <v>111</v>
      </c>
      <c r="E24" s="145" t="s">
        <v>84</v>
      </c>
      <c r="F24" s="144">
        <v>801.8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24"/>
    </row>
    <row r="25" spans="2:18" s="123" customFormat="1" ht="30">
      <c r="B25" s="145">
        <v>9</v>
      </c>
      <c r="C25" s="146" t="s">
        <v>70</v>
      </c>
      <c r="D25" s="125" t="s">
        <v>109</v>
      </c>
      <c r="E25" s="145" t="s">
        <v>84</v>
      </c>
      <c r="F25" s="144">
        <v>46.7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24"/>
    </row>
    <row r="26" spans="2:18" s="123" customFormat="1" ht="30">
      <c r="B26" s="145">
        <v>10</v>
      </c>
      <c r="C26" s="146" t="s">
        <v>70</v>
      </c>
      <c r="D26" s="125" t="s">
        <v>110</v>
      </c>
      <c r="E26" s="145" t="s">
        <v>84</v>
      </c>
      <c r="F26" s="144">
        <v>33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24"/>
    </row>
    <row r="27" spans="2:18" s="123" customFormat="1" ht="15">
      <c r="B27" s="145">
        <v>11</v>
      </c>
      <c r="C27" s="146" t="s">
        <v>70</v>
      </c>
      <c r="D27" s="125" t="s">
        <v>127</v>
      </c>
      <c r="E27" s="145" t="s">
        <v>84</v>
      </c>
      <c r="F27" s="144">
        <v>330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24"/>
    </row>
    <row r="28" spans="2:18" s="123" customFormat="1" ht="33.75" customHeight="1">
      <c r="B28" s="145">
        <v>12</v>
      </c>
      <c r="C28" s="146" t="s">
        <v>70</v>
      </c>
      <c r="D28" s="125" t="s">
        <v>101</v>
      </c>
      <c r="E28" s="145" t="s">
        <v>84</v>
      </c>
      <c r="F28" s="144">
        <v>974.1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24"/>
    </row>
    <row r="29" spans="2:18" s="123" customFormat="1" ht="15">
      <c r="B29" s="145">
        <v>13</v>
      </c>
      <c r="C29" s="146" t="s">
        <v>70</v>
      </c>
      <c r="D29" s="125" t="s">
        <v>114</v>
      </c>
      <c r="E29" s="145" t="s">
        <v>113</v>
      </c>
      <c r="F29" s="144">
        <v>228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24"/>
    </row>
    <row r="30" spans="2:18" s="123" customFormat="1" ht="15">
      <c r="B30" s="145"/>
      <c r="C30" s="146"/>
      <c r="D30" s="125" t="s">
        <v>115</v>
      </c>
      <c r="E30" s="145" t="s">
        <v>93</v>
      </c>
      <c r="F30" s="144">
        <v>1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24"/>
    </row>
    <row r="31" spans="2:18" s="123" customFormat="1" ht="15">
      <c r="B31" s="145"/>
      <c r="C31" s="146"/>
      <c r="D31" s="125" t="s">
        <v>112</v>
      </c>
      <c r="E31" s="145" t="s">
        <v>72</v>
      </c>
      <c r="F31" s="144">
        <v>33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24"/>
    </row>
    <row r="32" spans="2:18" s="123" customFormat="1" ht="15">
      <c r="B32" s="145"/>
      <c r="C32" s="146"/>
      <c r="D32" s="161" t="s">
        <v>151</v>
      </c>
      <c r="E32" s="145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24"/>
    </row>
    <row r="33" spans="2:18" s="123" customFormat="1" ht="15">
      <c r="B33" s="145">
        <v>1</v>
      </c>
      <c r="C33" s="146" t="s">
        <v>70</v>
      </c>
      <c r="D33" s="125" t="s">
        <v>116</v>
      </c>
      <c r="E33" s="145" t="s">
        <v>72</v>
      </c>
      <c r="F33" s="144">
        <v>56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24"/>
    </row>
    <row r="34" spans="2:18" s="123" customFormat="1" ht="15">
      <c r="B34" s="145"/>
      <c r="C34" s="146"/>
      <c r="D34" s="125" t="s">
        <v>118</v>
      </c>
      <c r="E34" s="145" t="s">
        <v>72</v>
      </c>
      <c r="F34" s="144">
        <v>56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24"/>
    </row>
    <row r="35" spans="2:18" s="123" customFormat="1" ht="30">
      <c r="B35" s="145">
        <v>2</v>
      </c>
      <c r="C35" s="146" t="s">
        <v>70</v>
      </c>
      <c r="D35" s="125" t="s">
        <v>117</v>
      </c>
      <c r="E35" s="145" t="s">
        <v>72</v>
      </c>
      <c r="F35" s="144">
        <v>66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24"/>
    </row>
    <row r="36" spans="2:18" s="123" customFormat="1" ht="15">
      <c r="B36" s="145"/>
      <c r="C36" s="146"/>
      <c r="D36" s="125" t="s">
        <v>119</v>
      </c>
      <c r="E36" s="145" t="s">
        <v>72</v>
      </c>
      <c r="F36" s="144">
        <v>132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24"/>
    </row>
    <row r="37" spans="2:18" s="123" customFormat="1" ht="15">
      <c r="B37" s="145"/>
      <c r="C37" s="146"/>
      <c r="D37" s="125" t="s">
        <v>120</v>
      </c>
      <c r="E37" s="145" t="s">
        <v>73</v>
      </c>
      <c r="F37" s="144">
        <v>1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24"/>
    </row>
    <row r="38" spans="2:18" s="123" customFormat="1" ht="19.5" customHeight="1">
      <c r="B38" s="145">
        <v>3</v>
      </c>
      <c r="C38" s="146" t="s">
        <v>70</v>
      </c>
      <c r="D38" s="125" t="s">
        <v>121</v>
      </c>
      <c r="E38" s="145" t="s">
        <v>113</v>
      </c>
      <c r="F38" s="144">
        <v>0.6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24"/>
    </row>
    <row r="39" spans="2:18" s="123" customFormat="1" ht="15">
      <c r="B39" s="145"/>
      <c r="C39" s="146"/>
      <c r="D39" s="125" t="s">
        <v>122</v>
      </c>
      <c r="E39" s="145" t="s">
        <v>113</v>
      </c>
      <c r="F39" s="144">
        <v>0.66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24"/>
    </row>
    <row r="40" spans="2:18" s="123" customFormat="1" ht="15">
      <c r="B40" s="145"/>
      <c r="C40" s="146"/>
      <c r="D40" s="125" t="s">
        <v>123</v>
      </c>
      <c r="E40" s="145" t="s">
        <v>73</v>
      </c>
      <c r="F40" s="144">
        <v>1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24"/>
    </row>
    <row r="41" spans="2:18" s="123" customFormat="1" ht="15">
      <c r="B41" s="145">
        <v>4</v>
      </c>
      <c r="C41" s="146" t="s">
        <v>70</v>
      </c>
      <c r="D41" s="125" t="s">
        <v>125</v>
      </c>
      <c r="E41" s="145" t="s">
        <v>84</v>
      </c>
      <c r="F41" s="144">
        <v>3.5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24"/>
    </row>
    <row r="42" spans="2:18" s="123" customFormat="1" ht="15">
      <c r="B42" s="145"/>
      <c r="C42" s="146"/>
      <c r="D42" s="125" t="s">
        <v>124</v>
      </c>
      <c r="E42" s="145" t="s">
        <v>84</v>
      </c>
      <c r="F42" s="144">
        <v>3.85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24"/>
    </row>
    <row r="43" spans="2:18" s="123" customFormat="1" ht="15">
      <c r="B43" s="145"/>
      <c r="C43" s="146"/>
      <c r="D43" s="125" t="s">
        <v>123</v>
      </c>
      <c r="E43" s="145" t="s">
        <v>73</v>
      </c>
      <c r="F43" s="144">
        <v>1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24"/>
    </row>
    <row r="44" spans="2:18" s="123" customFormat="1" ht="15">
      <c r="B44" s="145">
        <v>5</v>
      </c>
      <c r="C44" s="146" t="s">
        <v>70</v>
      </c>
      <c r="D44" s="125" t="s">
        <v>126</v>
      </c>
      <c r="E44" s="145" t="s">
        <v>84</v>
      </c>
      <c r="F44" s="144">
        <v>2</v>
      </c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24"/>
    </row>
    <row r="45" spans="2:18" s="123" customFormat="1" ht="30">
      <c r="B45" s="145">
        <v>6</v>
      </c>
      <c r="C45" s="146" t="s">
        <v>70</v>
      </c>
      <c r="D45" s="125" t="s">
        <v>128</v>
      </c>
      <c r="E45" s="145" t="s">
        <v>84</v>
      </c>
      <c r="F45" s="144">
        <v>330</v>
      </c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24"/>
    </row>
    <row r="46" spans="2:18" s="123" customFormat="1" ht="15">
      <c r="B46" s="145"/>
      <c r="C46" s="146"/>
      <c r="D46" s="125" t="s">
        <v>124</v>
      </c>
      <c r="E46" s="145" t="s">
        <v>84</v>
      </c>
      <c r="F46" s="144">
        <v>363</v>
      </c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24"/>
    </row>
    <row r="47" spans="2:18" s="123" customFormat="1" ht="15">
      <c r="B47" s="145"/>
      <c r="C47" s="146"/>
      <c r="D47" s="125" t="s">
        <v>123</v>
      </c>
      <c r="E47" s="145" t="s">
        <v>73</v>
      </c>
      <c r="F47" s="144">
        <v>1</v>
      </c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24"/>
    </row>
    <row r="48" spans="2:18" s="123" customFormat="1" ht="15">
      <c r="B48" s="145">
        <v>7</v>
      </c>
      <c r="C48" s="146" t="s">
        <v>70</v>
      </c>
      <c r="D48" s="125" t="s">
        <v>129</v>
      </c>
      <c r="E48" s="145" t="s">
        <v>84</v>
      </c>
      <c r="F48" s="144">
        <v>46.7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24"/>
    </row>
    <row r="49" spans="2:18" s="123" customFormat="1" ht="15">
      <c r="B49" s="145"/>
      <c r="C49" s="146"/>
      <c r="D49" s="125" t="s">
        <v>123</v>
      </c>
      <c r="E49" s="145" t="s">
        <v>73</v>
      </c>
      <c r="F49" s="144">
        <v>1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24"/>
    </row>
    <row r="50" spans="2:18" s="123" customFormat="1" ht="30">
      <c r="B50" s="145">
        <v>8</v>
      </c>
      <c r="C50" s="146" t="s">
        <v>70</v>
      </c>
      <c r="D50" s="125" t="s">
        <v>134</v>
      </c>
      <c r="E50" s="145" t="s">
        <v>84</v>
      </c>
      <c r="F50" s="144">
        <v>807</v>
      </c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24"/>
    </row>
    <row r="51" spans="2:18" s="123" customFormat="1" ht="15">
      <c r="B51" s="145">
        <v>9</v>
      </c>
      <c r="C51" s="146" t="s">
        <v>70</v>
      </c>
      <c r="D51" s="125" t="s">
        <v>135</v>
      </c>
      <c r="E51" s="145" t="s">
        <v>84</v>
      </c>
      <c r="F51" s="144">
        <v>1057.1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24"/>
    </row>
    <row r="52" spans="2:18" s="123" customFormat="1" ht="15">
      <c r="B52" s="145"/>
      <c r="C52" s="146"/>
      <c r="D52" s="125" t="s">
        <v>176</v>
      </c>
      <c r="E52" s="145" t="s">
        <v>84</v>
      </c>
      <c r="F52" s="144">
        <v>1162.81</v>
      </c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24"/>
    </row>
    <row r="53" spans="2:18" s="123" customFormat="1" ht="15">
      <c r="B53" s="145"/>
      <c r="C53" s="146"/>
      <c r="D53" s="125" t="s">
        <v>123</v>
      </c>
      <c r="E53" s="145" t="s">
        <v>73</v>
      </c>
      <c r="F53" s="144">
        <v>1</v>
      </c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24"/>
    </row>
    <row r="54" spans="2:18" s="123" customFormat="1" ht="18" customHeight="1">
      <c r="B54" s="145">
        <v>10</v>
      </c>
      <c r="C54" s="146" t="s">
        <v>70</v>
      </c>
      <c r="D54" s="125" t="s">
        <v>136</v>
      </c>
      <c r="E54" s="145" t="s">
        <v>104</v>
      </c>
      <c r="F54" s="144">
        <v>170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24"/>
    </row>
    <row r="55" spans="2:18" s="123" customFormat="1" ht="15">
      <c r="B55" s="145"/>
      <c r="C55" s="146"/>
      <c r="D55" s="125" t="s">
        <v>137</v>
      </c>
      <c r="E55" s="145" t="s">
        <v>104</v>
      </c>
      <c r="F55" s="144">
        <v>187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24"/>
    </row>
    <row r="56" spans="2:18" s="123" customFormat="1" ht="15">
      <c r="B56" s="145"/>
      <c r="C56" s="146"/>
      <c r="D56" s="125" t="s">
        <v>146</v>
      </c>
      <c r="E56" s="145" t="s">
        <v>72</v>
      </c>
      <c r="F56" s="144">
        <v>6</v>
      </c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24"/>
    </row>
    <row r="57" spans="2:18" s="123" customFormat="1" ht="15">
      <c r="B57" s="145"/>
      <c r="C57" s="146"/>
      <c r="D57" s="125" t="s">
        <v>138</v>
      </c>
      <c r="E57" s="145" t="s">
        <v>72</v>
      </c>
      <c r="F57" s="144">
        <v>187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24"/>
    </row>
    <row r="58" spans="2:18" s="123" customFormat="1" ht="15">
      <c r="B58" s="145"/>
      <c r="C58" s="146"/>
      <c r="D58" s="125" t="s">
        <v>147</v>
      </c>
      <c r="E58" s="145" t="s">
        <v>73</v>
      </c>
      <c r="F58" s="144">
        <v>1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24"/>
    </row>
    <row r="59" spans="2:18" s="123" customFormat="1" ht="15">
      <c r="B59" s="145">
        <v>11</v>
      </c>
      <c r="C59" s="146" t="s">
        <v>70</v>
      </c>
      <c r="D59" s="125" t="s">
        <v>139</v>
      </c>
      <c r="E59" s="145" t="s">
        <v>72</v>
      </c>
      <c r="F59" s="144">
        <v>133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24"/>
    </row>
    <row r="60" spans="2:18" s="123" customFormat="1" ht="15" customHeight="1">
      <c r="B60" s="145">
        <v>12</v>
      </c>
      <c r="C60" s="146" t="s">
        <v>70</v>
      </c>
      <c r="D60" s="125" t="s">
        <v>140</v>
      </c>
      <c r="E60" s="145" t="s">
        <v>104</v>
      </c>
      <c r="F60" s="144">
        <v>154.8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24"/>
    </row>
    <row r="61" spans="2:18" s="123" customFormat="1" ht="15">
      <c r="B61" s="145"/>
      <c r="C61" s="146"/>
      <c r="D61" s="125" t="s">
        <v>141</v>
      </c>
      <c r="E61" s="145" t="s">
        <v>104</v>
      </c>
      <c r="F61" s="144">
        <v>170.3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24"/>
    </row>
    <row r="62" spans="2:18" s="123" customFormat="1" ht="15">
      <c r="B62" s="145"/>
      <c r="C62" s="146"/>
      <c r="D62" s="125" t="s">
        <v>142</v>
      </c>
      <c r="E62" s="145" t="s">
        <v>72</v>
      </c>
      <c r="F62" s="144">
        <v>165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24"/>
    </row>
    <row r="63" spans="2:18" s="123" customFormat="1" ht="15">
      <c r="B63" s="145"/>
      <c r="C63" s="146"/>
      <c r="D63" s="125" t="s">
        <v>145</v>
      </c>
      <c r="E63" s="145" t="s">
        <v>72</v>
      </c>
      <c r="F63" s="144">
        <v>11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24"/>
    </row>
    <row r="64" spans="2:18" s="123" customFormat="1" ht="15">
      <c r="B64" s="145"/>
      <c r="C64" s="146"/>
      <c r="D64" s="125" t="s">
        <v>143</v>
      </c>
      <c r="E64" s="145" t="s">
        <v>72</v>
      </c>
      <c r="F64" s="144">
        <v>11</v>
      </c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24"/>
    </row>
    <row r="65" spans="2:18" s="123" customFormat="1" ht="15">
      <c r="B65" s="145"/>
      <c r="C65" s="146"/>
      <c r="D65" s="125" t="s">
        <v>144</v>
      </c>
      <c r="E65" s="145" t="s">
        <v>72</v>
      </c>
      <c r="F65" s="144">
        <v>11</v>
      </c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24"/>
    </row>
    <row r="66" spans="2:18" s="123" customFormat="1" ht="15">
      <c r="B66" s="145"/>
      <c r="C66" s="146"/>
      <c r="D66" s="125" t="s">
        <v>147</v>
      </c>
      <c r="E66" s="145" t="s">
        <v>73</v>
      </c>
      <c r="F66" s="144">
        <v>1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24"/>
    </row>
    <row r="67" spans="2:18" s="123" customFormat="1" ht="15">
      <c r="B67" s="145">
        <v>13</v>
      </c>
      <c r="C67" s="146" t="s">
        <v>70</v>
      </c>
      <c r="D67" s="125" t="s">
        <v>148</v>
      </c>
      <c r="E67" s="145" t="s">
        <v>104</v>
      </c>
      <c r="F67" s="144">
        <v>163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24"/>
    </row>
    <row r="68" spans="2:18" s="123" customFormat="1" ht="30" customHeight="1">
      <c r="B68" s="145">
        <v>14</v>
      </c>
      <c r="C68" s="146" t="s">
        <v>70</v>
      </c>
      <c r="D68" s="125" t="s">
        <v>149</v>
      </c>
      <c r="E68" s="145" t="s">
        <v>104</v>
      </c>
      <c r="F68" s="144">
        <v>163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24"/>
    </row>
    <row r="69" spans="2:18" s="123" customFormat="1" ht="30">
      <c r="B69" s="145">
        <v>15</v>
      </c>
      <c r="C69" s="146" t="s">
        <v>70</v>
      </c>
      <c r="D69" s="125" t="s">
        <v>150</v>
      </c>
      <c r="E69" s="145" t="s">
        <v>83</v>
      </c>
      <c r="F69" s="144">
        <v>170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24"/>
    </row>
    <row r="70" spans="2:18" s="123" customFormat="1" ht="30">
      <c r="B70" s="145">
        <v>16</v>
      </c>
      <c r="C70" s="146" t="s">
        <v>70</v>
      </c>
      <c r="D70" s="125" t="s">
        <v>153</v>
      </c>
      <c r="E70" s="145" t="s">
        <v>72</v>
      </c>
      <c r="F70" s="144">
        <v>3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24"/>
    </row>
    <row r="71" spans="2:18" s="123" customFormat="1" ht="15">
      <c r="B71" s="145"/>
      <c r="C71" s="146"/>
      <c r="D71" s="161" t="s">
        <v>152</v>
      </c>
      <c r="E71" s="145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24"/>
    </row>
    <row r="72" spans="2:18" s="123" customFormat="1" ht="15">
      <c r="B72" s="145">
        <v>1</v>
      </c>
      <c r="C72" s="146" t="s">
        <v>70</v>
      </c>
      <c r="D72" s="125" t="s">
        <v>154</v>
      </c>
      <c r="E72" s="145" t="s">
        <v>84</v>
      </c>
      <c r="F72" s="144">
        <v>755.1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24"/>
    </row>
    <row r="73" spans="2:18" s="123" customFormat="1" ht="15">
      <c r="B73" s="145"/>
      <c r="C73" s="146"/>
      <c r="D73" s="125" t="s">
        <v>155</v>
      </c>
      <c r="E73" s="145" t="s">
        <v>113</v>
      </c>
      <c r="F73" s="144">
        <v>16.6</v>
      </c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24"/>
    </row>
    <row r="74" spans="2:18" s="123" customFormat="1" ht="15">
      <c r="B74" s="145">
        <v>2</v>
      </c>
      <c r="C74" s="146" t="s">
        <v>70</v>
      </c>
      <c r="D74" s="125" t="s">
        <v>156</v>
      </c>
      <c r="E74" s="145" t="s">
        <v>84</v>
      </c>
      <c r="F74" s="144">
        <v>755.1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24"/>
    </row>
    <row r="75" spans="2:18" s="123" customFormat="1" ht="45">
      <c r="B75" s="145"/>
      <c r="C75" s="146"/>
      <c r="D75" s="125" t="s">
        <v>172</v>
      </c>
      <c r="E75" s="145" t="s">
        <v>84</v>
      </c>
      <c r="F75" s="144">
        <v>830.5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24"/>
    </row>
    <row r="76" spans="2:18" s="123" customFormat="1" ht="15">
      <c r="B76" s="145"/>
      <c r="C76" s="146"/>
      <c r="D76" s="125" t="s">
        <v>157</v>
      </c>
      <c r="E76" s="145" t="s">
        <v>72</v>
      </c>
      <c r="F76" s="144">
        <v>15</v>
      </c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24"/>
    </row>
    <row r="77" spans="2:18" s="123" customFormat="1" ht="30">
      <c r="B77" s="145">
        <v>3</v>
      </c>
      <c r="C77" s="146" t="s">
        <v>70</v>
      </c>
      <c r="D77" s="125" t="s">
        <v>168</v>
      </c>
      <c r="E77" s="145" t="s">
        <v>84</v>
      </c>
      <c r="F77" s="144">
        <v>46.7</v>
      </c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24"/>
    </row>
    <row r="78" spans="2:18" s="123" customFormat="1" ht="45">
      <c r="B78" s="145"/>
      <c r="C78" s="146"/>
      <c r="D78" s="125" t="s">
        <v>172</v>
      </c>
      <c r="E78" s="145" t="s">
        <v>84</v>
      </c>
      <c r="F78" s="144">
        <v>51.4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24"/>
    </row>
    <row r="79" spans="2:18" s="123" customFormat="1" ht="30">
      <c r="B79" s="145"/>
      <c r="C79" s="146"/>
      <c r="D79" s="125" t="s">
        <v>173</v>
      </c>
      <c r="E79" s="145" t="s">
        <v>84</v>
      </c>
      <c r="F79" s="144">
        <v>51.4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24"/>
    </row>
    <row r="80" spans="2:18" s="123" customFormat="1" ht="15">
      <c r="B80" s="145"/>
      <c r="C80" s="146"/>
      <c r="D80" s="125" t="s">
        <v>157</v>
      </c>
      <c r="E80" s="145" t="s">
        <v>72</v>
      </c>
      <c r="F80" s="144">
        <v>2</v>
      </c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24"/>
    </row>
    <row r="81" spans="2:18" s="123" customFormat="1" ht="30">
      <c r="B81" s="145">
        <v>4</v>
      </c>
      <c r="C81" s="146" t="s">
        <v>70</v>
      </c>
      <c r="D81" s="125" t="s">
        <v>158</v>
      </c>
      <c r="E81" s="145" t="s">
        <v>84</v>
      </c>
      <c r="F81" s="144">
        <v>46.7</v>
      </c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24"/>
    </row>
    <row r="82" spans="2:18" s="123" customFormat="1" ht="20.25" customHeight="1">
      <c r="B82" s="145"/>
      <c r="C82" s="146"/>
      <c r="D82" s="125" t="s">
        <v>159</v>
      </c>
      <c r="E82" s="145" t="s">
        <v>84</v>
      </c>
      <c r="F82" s="144">
        <v>51.4</v>
      </c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24"/>
    </row>
    <row r="83" spans="2:18" s="123" customFormat="1" ht="30">
      <c r="B83" s="145">
        <v>5</v>
      </c>
      <c r="C83" s="146" t="s">
        <v>70</v>
      </c>
      <c r="D83" s="125" t="s">
        <v>160</v>
      </c>
      <c r="E83" s="145" t="s">
        <v>84</v>
      </c>
      <c r="F83" s="144">
        <v>755.1</v>
      </c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24"/>
    </row>
    <row r="84" spans="2:18" s="123" customFormat="1" ht="18">
      <c r="B84" s="145"/>
      <c r="C84" s="146"/>
      <c r="D84" s="125" t="s">
        <v>161</v>
      </c>
      <c r="E84" s="145" t="s">
        <v>113</v>
      </c>
      <c r="F84" s="144">
        <v>250</v>
      </c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24"/>
    </row>
    <row r="85" spans="2:18" s="123" customFormat="1" ht="30">
      <c r="B85" s="145">
        <v>6</v>
      </c>
      <c r="C85" s="146" t="s">
        <v>70</v>
      </c>
      <c r="D85" s="125" t="s">
        <v>162</v>
      </c>
      <c r="E85" s="145" t="s">
        <v>84</v>
      </c>
      <c r="F85" s="144">
        <v>801.8</v>
      </c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24"/>
    </row>
    <row r="86" spans="2:18" s="123" customFormat="1" ht="30">
      <c r="B86" s="145"/>
      <c r="C86" s="146"/>
      <c r="D86" s="125" t="s">
        <v>173</v>
      </c>
      <c r="E86" s="145" t="s">
        <v>84</v>
      </c>
      <c r="F86" s="144">
        <v>881.98</v>
      </c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24"/>
    </row>
    <row r="87" spans="2:18" s="123" customFormat="1" ht="15">
      <c r="B87" s="145"/>
      <c r="C87" s="146"/>
      <c r="D87" s="125" t="s">
        <v>157</v>
      </c>
      <c r="E87" s="145" t="s">
        <v>72</v>
      </c>
      <c r="F87" s="144">
        <v>15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24"/>
    </row>
    <row r="88" spans="2:18" s="123" customFormat="1" ht="18.75" customHeight="1">
      <c r="B88" s="145">
        <v>7</v>
      </c>
      <c r="C88" s="146" t="s">
        <v>70</v>
      </c>
      <c r="D88" s="125" t="s">
        <v>163</v>
      </c>
      <c r="E88" s="145" t="s">
        <v>83</v>
      </c>
      <c r="F88" s="144">
        <v>169.2</v>
      </c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24"/>
    </row>
    <row r="89" spans="2:18" s="123" customFormat="1" ht="18.75" customHeight="1">
      <c r="B89" s="145">
        <v>8</v>
      </c>
      <c r="C89" s="146" t="s">
        <v>70</v>
      </c>
      <c r="D89" s="125" t="s">
        <v>130</v>
      </c>
      <c r="E89" s="145" t="s">
        <v>113</v>
      </c>
      <c r="F89" s="144">
        <v>1.3</v>
      </c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24"/>
    </row>
    <row r="90" spans="2:18" s="123" customFormat="1" ht="15">
      <c r="B90" s="145"/>
      <c r="C90" s="146"/>
      <c r="D90" s="125" t="s">
        <v>131</v>
      </c>
      <c r="E90" s="145" t="s">
        <v>132</v>
      </c>
      <c r="F90" s="144">
        <v>0.52</v>
      </c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24"/>
    </row>
    <row r="91" spans="2:18" s="123" customFormat="1" ht="15">
      <c r="B91" s="145"/>
      <c r="C91" s="146"/>
      <c r="D91" s="125" t="s">
        <v>133</v>
      </c>
      <c r="E91" s="145" t="s">
        <v>113</v>
      </c>
      <c r="F91" s="144">
        <v>0.16</v>
      </c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24"/>
    </row>
    <row r="92" spans="2:18" s="123" customFormat="1" ht="30">
      <c r="B92" s="145">
        <v>9</v>
      </c>
      <c r="C92" s="146" t="s">
        <v>70</v>
      </c>
      <c r="D92" s="125" t="s">
        <v>164</v>
      </c>
      <c r="E92" s="145" t="s">
        <v>72</v>
      </c>
      <c r="F92" s="144">
        <v>2</v>
      </c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24"/>
    </row>
    <row r="93" spans="2:18" s="123" customFormat="1" ht="30">
      <c r="B93" s="145">
        <v>10</v>
      </c>
      <c r="C93" s="146" t="s">
        <v>70</v>
      </c>
      <c r="D93" s="125" t="s">
        <v>165</v>
      </c>
      <c r="E93" s="145" t="s">
        <v>104</v>
      </c>
      <c r="F93" s="144">
        <v>1.8</v>
      </c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24"/>
    </row>
    <row r="94" spans="2:18" s="123" customFormat="1" ht="30">
      <c r="B94" s="145">
        <v>11</v>
      </c>
      <c r="C94" s="146" t="s">
        <v>70</v>
      </c>
      <c r="D94" s="125" t="s">
        <v>166</v>
      </c>
      <c r="E94" s="145" t="s">
        <v>72</v>
      </c>
      <c r="F94" s="144">
        <v>2</v>
      </c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24"/>
    </row>
    <row r="95" spans="2:18" s="123" customFormat="1" ht="24.75" customHeight="1">
      <c r="B95" s="145">
        <v>12</v>
      </c>
      <c r="C95" s="146" t="s">
        <v>70</v>
      </c>
      <c r="D95" s="125" t="s">
        <v>167</v>
      </c>
      <c r="E95" s="145" t="s">
        <v>72</v>
      </c>
      <c r="F95" s="144">
        <v>2</v>
      </c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24"/>
    </row>
    <row r="96" spans="2:18" s="123" customFormat="1" ht="65.25" customHeight="1">
      <c r="B96" s="145">
        <v>13</v>
      </c>
      <c r="C96" s="146" t="s">
        <v>70</v>
      </c>
      <c r="D96" s="125" t="s">
        <v>169</v>
      </c>
      <c r="E96" s="145" t="s">
        <v>84</v>
      </c>
      <c r="F96" s="144">
        <f>3.4*2.8*2-0.9*2.1*2+2.8*2*2*2+4*0.5*2*2+4*1.4*2</f>
        <v>56.86</v>
      </c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24"/>
    </row>
    <row r="97" spans="2:18" s="123" customFormat="1" ht="45">
      <c r="B97" s="145"/>
      <c r="C97" s="146"/>
      <c r="D97" s="125" t="s">
        <v>172</v>
      </c>
      <c r="E97" s="145" t="s">
        <v>84</v>
      </c>
      <c r="F97" s="144">
        <v>62.55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24"/>
    </row>
    <row r="98" spans="2:18" s="123" customFormat="1" ht="30">
      <c r="B98" s="145"/>
      <c r="C98" s="146"/>
      <c r="D98" s="125" t="s">
        <v>170</v>
      </c>
      <c r="E98" s="145" t="s">
        <v>84</v>
      </c>
      <c r="F98" s="144">
        <v>62.55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24"/>
    </row>
    <row r="99" spans="2:18" s="123" customFormat="1" ht="15">
      <c r="B99" s="145"/>
      <c r="C99" s="146"/>
      <c r="D99" s="125" t="s">
        <v>171</v>
      </c>
      <c r="E99" s="145" t="s">
        <v>72</v>
      </c>
      <c r="F99" s="144">
        <v>312</v>
      </c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24"/>
    </row>
    <row r="100" spans="2:18" s="123" customFormat="1" ht="30">
      <c r="B100" s="145"/>
      <c r="C100" s="146"/>
      <c r="D100" s="125" t="s">
        <v>173</v>
      </c>
      <c r="E100" s="145" t="s">
        <v>84</v>
      </c>
      <c r="F100" s="144">
        <v>62.55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24"/>
    </row>
    <row r="101" spans="2:18" s="123" customFormat="1" ht="15">
      <c r="B101" s="145"/>
      <c r="C101" s="146"/>
      <c r="D101" s="125" t="s">
        <v>157</v>
      </c>
      <c r="E101" s="145" t="s">
        <v>72</v>
      </c>
      <c r="F101" s="144">
        <v>2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24"/>
    </row>
    <row r="102" spans="2:18" s="123" customFormat="1" ht="63">
      <c r="B102" s="145">
        <v>14</v>
      </c>
      <c r="C102" s="146" t="s">
        <v>70</v>
      </c>
      <c r="D102" s="125" t="s">
        <v>174</v>
      </c>
      <c r="E102" s="145" t="s">
        <v>84</v>
      </c>
      <c r="F102" s="144">
        <v>71.2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24"/>
    </row>
    <row r="103" spans="2:18" s="123" customFormat="1" ht="45">
      <c r="B103" s="145"/>
      <c r="C103" s="146"/>
      <c r="D103" s="125" t="s">
        <v>172</v>
      </c>
      <c r="E103" s="145" t="s">
        <v>84</v>
      </c>
      <c r="F103" s="144">
        <v>78.32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24"/>
    </row>
    <row r="104" spans="2:18" s="123" customFormat="1" ht="30">
      <c r="B104" s="145"/>
      <c r="C104" s="146"/>
      <c r="D104" s="125" t="s">
        <v>175</v>
      </c>
      <c r="E104" s="145" t="s">
        <v>84</v>
      </c>
      <c r="F104" s="144">
        <v>78.32</v>
      </c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24"/>
    </row>
    <row r="105" spans="2:18" s="123" customFormat="1" ht="30">
      <c r="B105" s="145"/>
      <c r="C105" s="146"/>
      <c r="D105" s="125" t="s">
        <v>173</v>
      </c>
      <c r="E105" s="145" t="s">
        <v>84</v>
      </c>
      <c r="F105" s="144">
        <v>52</v>
      </c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24"/>
    </row>
    <row r="106" spans="2:18" s="123" customFormat="1" ht="15">
      <c r="B106" s="145"/>
      <c r="C106" s="146"/>
      <c r="D106" s="125" t="s">
        <v>157</v>
      </c>
      <c r="E106" s="145" t="s">
        <v>72</v>
      </c>
      <c r="F106" s="144">
        <v>3</v>
      </c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24"/>
    </row>
    <row r="107" spans="2:18" s="123" customFormat="1" ht="15">
      <c r="B107" s="145"/>
      <c r="C107" s="146"/>
      <c r="D107" s="161" t="s">
        <v>177</v>
      </c>
      <c r="E107" s="145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24"/>
    </row>
    <row r="108" spans="2:18" s="123" customFormat="1" ht="15">
      <c r="B108" s="145">
        <v>1</v>
      </c>
      <c r="C108" s="146" t="s">
        <v>70</v>
      </c>
      <c r="D108" s="125" t="s">
        <v>178</v>
      </c>
      <c r="E108" s="145" t="s">
        <v>93</v>
      </c>
      <c r="F108" s="144">
        <v>1</v>
      </c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24"/>
    </row>
    <row r="109" spans="2:17" s="90" customFormat="1" ht="15">
      <c r="B109" s="126"/>
      <c r="C109" s="127"/>
      <c r="D109" s="143" t="s">
        <v>1</v>
      </c>
      <c r="E109" s="126"/>
      <c r="F109" s="128"/>
      <c r="G109" s="128"/>
      <c r="H109" s="128"/>
      <c r="I109" s="128"/>
      <c r="J109" s="128"/>
      <c r="K109" s="128"/>
      <c r="L109" s="128"/>
      <c r="M109" s="129"/>
      <c r="N109" s="129"/>
      <c r="O109" s="129"/>
      <c r="P109" s="129"/>
      <c r="Q109" s="129"/>
    </row>
    <row r="110" spans="2:17" s="90" customFormat="1" ht="15">
      <c r="B110" s="126"/>
      <c r="C110" s="126"/>
      <c r="D110" s="241" t="s">
        <v>180</v>
      </c>
      <c r="E110" s="241"/>
      <c r="F110" s="241"/>
      <c r="G110" s="241"/>
      <c r="H110" s="241"/>
      <c r="I110" s="241"/>
      <c r="J110" s="241"/>
      <c r="K110" s="241"/>
      <c r="L110" s="241"/>
      <c r="M110" s="128"/>
      <c r="N110" s="128"/>
      <c r="O110" s="130"/>
      <c r="P110" s="131"/>
      <c r="Q110" s="128"/>
    </row>
    <row r="111" spans="2:17" s="90" customFormat="1" ht="15">
      <c r="B111" s="126"/>
      <c r="C111" s="126"/>
      <c r="D111" s="241" t="s">
        <v>1</v>
      </c>
      <c r="E111" s="241"/>
      <c r="F111" s="241"/>
      <c r="G111" s="241"/>
      <c r="H111" s="241"/>
      <c r="I111" s="241"/>
      <c r="J111" s="241"/>
      <c r="K111" s="241"/>
      <c r="L111" s="241"/>
      <c r="M111" s="128"/>
      <c r="N111" s="128"/>
      <c r="O111" s="128"/>
      <c r="P111" s="128"/>
      <c r="Q111" s="128"/>
    </row>
    <row r="112" spans="2:17" s="90" customFormat="1" ht="15">
      <c r="B112" s="126"/>
      <c r="C112" s="126"/>
      <c r="D112" s="241" t="s">
        <v>181</v>
      </c>
      <c r="E112" s="241"/>
      <c r="F112" s="241"/>
      <c r="G112" s="241"/>
      <c r="H112" s="241"/>
      <c r="I112" s="241"/>
      <c r="J112" s="241"/>
      <c r="K112" s="241"/>
      <c r="L112" s="241"/>
      <c r="M112" s="128"/>
      <c r="N112" s="128"/>
      <c r="O112" s="130"/>
      <c r="P112" s="131"/>
      <c r="Q112" s="128"/>
    </row>
    <row r="113" spans="2:17" s="90" customFormat="1" ht="15">
      <c r="B113" s="126"/>
      <c r="C113" s="126"/>
      <c r="D113" s="244" t="s">
        <v>33</v>
      </c>
      <c r="E113" s="244"/>
      <c r="F113" s="244"/>
      <c r="G113" s="244"/>
      <c r="H113" s="244"/>
      <c r="I113" s="244"/>
      <c r="J113" s="244"/>
      <c r="K113" s="244"/>
      <c r="L113" s="244"/>
      <c r="M113" s="129"/>
      <c r="N113" s="129"/>
      <c r="O113" s="129"/>
      <c r="P113" s="129"/>
      <c r="Q113" s="129"/>
    </row>
    <row r="114" spans="2:17" s="90" customFormat="1" ht="15" customHeight="1">
      <c r="B114" s="242" t="s">
        <v>16</v>
      </c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92"/>
      <c r="P114" s="92"/>
      <c r="Q114" s="92"/>
    </row>
    <row r="115" spans="2:17" s="90" customFormat="1" ht="15" customHeight="1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</row>
    <row r="116" spans="2:17" s="90" customFormat="1" ht="15" customHeight="1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</row>
    <row r="117" spans="2:17" s="90" customFormat="1" ht="15" customHeight="1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</row>
    <row r="118" spans="2:17" ht="15">
      <c r="B118" s="240" t="s">
        <v>5</v>
      </c>
      <c r="C118" s="240"/>
      <c r="D118" s="243"/>
      <c r="E118" s="243"/>
      <c r="F118" s="243"/>
      <c r="G118" s="237"/>
      <c r="H118" s="237"/>
      <c r="I118" s="237"/>
      <c r="J118" s="240" t="s">
        <v>6</v>
      </c>
      <c r="K118" s="240"/>
      <c r="L118" s="240"/>
      <c r="M118" s="243"/>
      <c r="N118" s="243"/>
      <c r="O118" s="243"/>
      <c r="P118" s="243"/>
      <c r="Q118" s="243"/>
    </row>
    <row r="119" spans="2:17" ht="15">
      <c r="B119" s="237"/>
      <c r="C119" s="237"/>
      <c r="D119" s="238" t="s">
        <v>28</v>
      </c>
      <c r="E119" s="238"/>
      <c r="F119" s="238"/>
      <c r="G119" s="237"/>
      <c r="H119" s="237"/>
      <c r="I119" s="237"/>
      <c r="J119" s="237"/>
      <c r="K119" s="237"/>
      <c r="L119" s="237"/>
      <c r="M119" s="238" t="s">
        <v>28</v>
      </c>
      <c r="N119" s="238"/>
      <c r="O119" s="238"/>
      <c r="P119" s="238"/>
      <c r="Q119" s="238"/>
    </row>
    <row r="120" spans="2:17" s="115" customFormat="1" ht="15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</row>
    <row r="121" spans="2:17" s="115" customFormat="1" ht="15">
      <c r="B121" s="84"/>
      <c r="C121" s="84"/>
      <c r="D121" s="84"/>
      <c r="E121" s="116"/>
      <c r="F121" s="116"/>
      <c r="G121" s="116"/>
      <c r="H121" s="116"/>
      <c r="I121" s="116"/>
      <c r="J121" s="240" t="s">
        <v>7</v>
      </c>
      <c r="K121" s="240"/>
      <c r="L121" s="240"/>
      <c r="M121" s="236"/>
      <c r="N121" s="236"/>
      <c r="O121" s="84"/>
      <c r="P121" s="84"/>
      <c r="Q121" s="84"/>
    </row>
    <row r="122" spans="2:17" s="90" customFormat="1" ht="12.75">
      <c r="B122" s="84"/>
      <c r="C122" s="84"/>
      <c r="D122" s="84"/>
      <c r="O122" s="84"/>
      <c r="P122" s="84"/>
      <c r="Q122" s="84"/>
    </row>
  </sheetData>
  <sheetProtection/>
  <mergeCells count="58">
    <mergeCell ref="J121:L121"/>
    <mergeCell ref="M121:N121"/>
    <mergeCell ref="B114:N114"/>
    <mergeCell ref="B115:Q115"/>
    <mergeCell ref="B116:Q116"/>
    <mergeCell ref="B117:Q117"/>
    <mergeCell ref="B118:C118"/>
    <mergeCell ref="D118:F118"/>
    <mergeCell ref="G118:I118"/>
    <mergeCell ref="J118:L118"/>
    <mergeCell ref="M118:Q118"/>
    <mergeCell ref="B120:Q120"/>
    <mergeCell ref="B119:C119"/>
    <mergeCell ref="D119:F119"/>
    <mergeCell ref="G119:L119"/>
    <mergeCell ref="M119:Q119"/>
    <mergeCell ref="D113:L113"/>
    <mergeCell ref="M11:Q11"/>
    <mergeCell ref="G12:G14"/>
    <mergeCell ref="H12:H14"/>
    <mergeCell ref="I12:I14"/>
    <mergeCell ref="J12:J14"/>
    <mergeCell ref="K12:K14"/>
    <mergeCell ref="L12:L14"/>
    <mergeCell ref="D110:L110"/>
    <mergeCell ref="D111:L111"/>
    <mergeCell ref="D112:L112"/>
    <mergeCell ref="B9:J9"/>
    <mergeCell ref="K9:L9"/>
    <mergeCell ref="N12:N14"/>
    <mergeCell ref="M12:M14"/>
    <mergeCell ref="P9:Q9"/>
    <mergeCell ref="B10:Q10"/>
    <mergeCell ref="B11:B14"/>
    <mergeCell ref="C11:C14"/>
    <mergeCell ref="D11:D14"/>
    <mergeCell ref="E11:E14"/>
    <mergeCell ref="F11:F14"/>
    <mergeCell ref="G11:L11"/>
    <mergeCell ref="O12:O14"/>
    <mergeCell ref="P12:P14"/>
    <mergeCell ref="Q12:Q14"/>
    <mergeCell ref="G8:I8"/>
    <mergeCell ref="J8:M8"/>
    <mergeCell ref="A6:C6"/>
    <mergeCell ref="D6:Q6"/>
    <mergeCell ref="A7:C7"/>
    <mergeCell ref="D7:Q7"/>
    <mergeCell ref="N8:O8"/>
    <mergeCell ref="A8:B8"/>
    <mergeCell ref="E8:F8"/>
    <mergeCell ref="A5:C5"/>
    <mergeCell ref="D5:Q5"/>
    <mergeCell ref="A1:Q1"/>
    <mergeCell ref="A2:Q2"/>
    <mergeCell ref="B3:Q3"/>
    <mergeCell ref="A4:C4"/>
    <mergeCell ref="D4:Q4"/>
  </mergeCells>
  <printOptions horizontalCentered="1"/>
  <pageMargins left="0.2755905511811024" right="0.2362204724409449" top="0.47" bottom="0.41" header="0.26" footer="0.17"/>
  <pageSetup fitToHeight="26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User</cp:lastModifiedBy>
  <cp:lastPrinted>2017-03-21T09:38:33Z</cp:lastPrinted>
  <dcterms:created xsi:type="dcterms:W3CDTF">1998-06-22T08:16:43Z</dcterms:created>
  <dcterms:modified xsi:type="dcterms:W3CDTF">2017-05-22T07:08:07Z</dcterms:modified>
  <cp:category/>
  <cp:version/>
  <cp:contentType/>
  <cp:contentStatus/>
</cp:coreProperties>
</file>