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6" activeTab="5"/>
  </bookViews>
  <sheets>
    <sheet name="Būvn.koptāme" sheetId="1" r:id="rId1"/>
    <sheet name="Kopsavilkums Nr.1" sheetId="2" r:id="rId2"/>
    <sheet name="1-0_Sagatavošanas darbi" sheetId="3" r:id="rId3"/>
    <sheet name="1-1_Balkoni Nr.2 - 13gab" sheetId="4" r:id="rId4"/>
    <sheet name="1-2_Balkoni Nr.3 - 17gab" sheetId="5" r:id="rId5"/>
    <sheet name="1-3_Balkoni Nr.4 - 1gab" sheetId="6" r:id="rId6"/>
  </sheets>
  <definedNames>
    <definedName name="_xlnm.Print_Area" localSheetId="2">'1-0_Sagatavošanas darbi'!$A$1:$Q$39</definedName>
    <definedName name="_xlnm.Print_Area" localSheetId="3">'1-1_Balkoni Nr.2 - 13gab'!$A$1:$Q$48</definedName>
    <definedName name="_xlnm.Print_Area" localSheetId="4">'1-2_Balkoni Nr.3 - 17gab'!$A$1:$Q$51</definedName>
    <definedName name="_xlnm.Print_Area" localSheetId="5">'1-3_Balkoni Nr.4 - 1gab'!$A$1:$Q$50</definedName>
    <definedName name="_xlnm.Print_Area" localSheetId="0">'Būvn.koptāme'!$A$1:$C$29</definedName>
    <definedName name="_xlnm.Print_Area" localSheetId="1">'Kopsavilkums Nr.1'!$A$1:$I$37</definedName>
    <definedName name="_xlnm.Print_Titles" localSheetId="3">'1-1_Balkoni Nr.2 - 13gab'!$15:$15</definedName>
    <definedName name="_xlnm.Print_Titles" localSheetId="4">'1-2_Balkoni Nr.3 - 17gab'!$15:$15</definedName>
    <definedName name="_xlnm.Print_Titles" localSheetId="5">'1-3_Balkoni Nr.4 - 1gab'!$15:$15</definedName>
    <definedName name="_xlnm.Print_Area" localSheetId="2">'1-0_Sagatavošanas darbi'!$A$1:$Q$39</definedName>
    <definedName name="_xlnm.Print_Area" localSheetId="3">'1-1_Balkoni Nr.2 - 13gab'!$A$1:$Q$48</definedName>
    <definedName name="_xlnm.Print_Area" localSheetId="4">'1-2_Balkoni Nr.3 - 17gab'!$A$1:$Q$51</definedName>
    <definedName name="_xlnm.Print_Area" localSheetId="5">'1-3_Balkoni Nr.4 - 1gab'!$A$1:$Q$50</definedName>
    <definedName name="_xlnm.Print_Area" localSheetId="0">'Būvn.koptāme'!$A$1:$C$29</definedName>
    <definedName name="_xlnm.Print_Area" localSheetId="1">'Kopsavilkums Nr.1'!$A$1:$I$37</definedName>
    <definedName name="_xlnm.Print_Titles" localSheetId="3">'1-1_Balkoni Nr.2 - 13gab'!$15:$15</definedName>
    <definedName name="_xlnm.Print_Titles" localSheetId="4">'1-2_Balkoni Nr.3 - 17gab'!$15:$15</definedName>
    <definedName name="_xlnm.Print_Titles" localSheetId="5">'1-3_Balkoni Nr.4 - 1gab'!$15:$15</definedName>
  </definedNames>
  <calcPr fullCalcOnLoad="1"/>
</workbook>
</file>

<file path=xl/sharedStrings.xml><?xml version="1.0" encoding="utf-8"?>
<sst xmlns="http://schemas.openxmlformats.org/spreadsheetml/2006/main" count="436" uniqueCount="136">
  <si>
    <t>APSTIPRINU</t>
  </si>
  <si>
    <t>Z.v.</t>
  </si>
  <si>
    <t>gada</t>
  </si>
  <si>
    <t>Būves nosaukums:</t>
  </si>
  <si>
    <t>Būves adrese:</t>
  </si>
  <si>
    <t xml:space="preserve">Pasūtījuma Nr.: </t>
  </si>
  <si>
    <t>Tāme sastādīta</t>
  </si>
  <si>
    <t>Nr. p.k.</t>
  </si>
  <si>
    <t>Objekta nosaukums</t>
  </si>
  <si>
    <t>Daudzdzīvokļu mājas balkonu atjaunošana</t>
  </si>
  <si>
    <t>Kopā</t>
  </si>
  <si>
    <t>Sastādīja</t>
  </si>
  <si>
    <t>(paraksts un tā atšifrējums, datums)</t>
  </si>
  <si>
    <t>Sertifikāta Nr.</t>
  </si>
  <si>
    <t>Pārbaudīja</t>
  </si>
  <si>
    <t>_________________________</t>
  </si>
  <si>
    <t>_____.gada ____.________________</t>
  </si>
  <si>
    <t>Būvniecības koptāme</t>
  </si>
  <si>
    <t xml:space="preserve">Tāme sastādīta </t>
  </si>
  <si>
    <t>Nr.p.k.</t>
  </si>
  <si>
    <r>
      <t xml:space="preserve">Objekta izmaksas </t>
    </r>
    <r>
      <rPr>
        <i/>
        <sz val="10"/>
        <rFont val="Arial"/>
        <family val="2"/>
      </rPr>
      <t>(euro)</t>
    </r>
  </si>
  <si>
    <t>Kopā:</t>
  </si>
  <si>
    <t>PVN 21%</t>
  </si>
  <si>
    <t>Sastādīja:</t>
  </si>
  <si>
    <t>-</t>
  </si>
  <si>
    <t>Kopsavilkuma aprēķini pa darbu vai konstruktīvo elementu veidiem Nr.1</t>
  </si>
  <si>
    <t>(darba veids vai konstruktīvā elementa nosaukums)</t>
  </si>
  <si>
    <t>Objekta nosaukums:</t>
  </si>
  <si>
    <t>Objekta adrese:</t>
  </si>
  <si>
    <r>
      <t xml:space="preserve">Par kopējo summu, </t>
    </r>
    <r>
      <rPr>
        <i/>
        <sz val="12"/>
        <rFont val="Arial"/>
        <family val="2"/>
      </rPr>
      <t>euro</t>
    </r>
  </si>
  <si>
    <t>Kopējā darbietilpība, c/h</t>
  </si>
  <si>
    <t>Kods, tāmes Nr.</t>
  </si>
  <si>
    <t>Darba veids vai konstruktīvā elementa nosaukums</t>
  </si>
  <si>
    <r>
      <t xml:space="preserve">Tāmes izmaksas </t>
    </r>
    <r>
      <rPr>
        <b/>
        <i/>
        <sz val="12"/>
        <rFont val="Arial"/>
        <family val="2"/>
      </rPr>
      <t>(euro)</t>
    </r>
  </si>
  <si>
    <t>Tai skaitā</t>
  </si>
  <si>
    <t>Darbietilpība (c/h)</t>
  </si>
  <si>
    <r>
      <t xml:space="preserve">Darba alga </t>
    </r>
    <r>
      <rPr>
        <b/>
        <i/>
        <sz val="12"/>
        <rFont val="Arial"/>
        <family val="2"/>
      </rPr>
      <t>(euro)</t>
    </r>
  </si>
  <si>
    <r>
      <t xml:space="preserve">Materiāli </t>
    </r>
    <r>
      <rPr>
        <b/>
        <i/>
        <sz val="12"/>
        <rFont val="Arial"/>
        <family val="2"/>
      </rPr>
      <t>(euro)</t>
    </r>
  </si>
  <si>
    <r>
      <t xml:space="preserve">Mehānismi </t>
    </r>
    <r>
      <rPr>
        <b/>
        <i/>
        <sz val="12"/>
        <rFont val="Arial"/>
        <family val="2"/>
      </rPr>
      <t>(euro)</t>
    </r>
  </si>
  <si>
    <t>1-0</t>
  </si>
  <si>
    <t>Sagatavošanas darbi</t>
  </si>
  <si>
    <t>1-1</t>
  </si>
  <si>
    <t>Apmierinošā stāvoklī esošo balkonu atjaunošana dzīvokļos Nr.4; 10; 12; 14; 17; 19; 20; 24; 29; 37; 39; 42; 46 /tehniskā stāvokļa novērtējuma indekss Nr.2/</t>
  </si>
  <si>
    <t>1-2</t>
  </si>
  <si>
    <t>Neapmierinošā stāvoklī esošo balkonu atjaunošana dzīvokļos Nr.6; 7; 8; 11; 15; 16; 21; 22; 23; 25; 26; 27; 33; 34; 35; 38; 41 /tehniskā stāvokļa novērtējuma indekss Nr.3/</t>
  </si>
  <si>
    <t>1-3</t>
  </si>
  <si>
    <t>Neapmierinošā stāvoklī esošo balkonu atjaunošana dzīvoklī Nr.28 /tehniskā stāvokļa novērtējuma indekss Nr.4/</t>
  </si>
  <si>
    <t>Virsizdevumi</t>
  </si>
  <si>
    <t>tai skaitā darba aizsardzība</t>
  </si>
  <si>
    <t>Darba devēja sociālais nodoklis</t>
  </si>
  <si>
    <t>Pavisam kopā</t>
  </si>
  <si>
    <t>(Paraksts un tā atšifrējums, datums)</t>
  </si>
  <si>
    <t>Pārbaudīja:</t>
  </si>
  <si>
    <t>Lokālā tāme Nr.1-0</t>
  </si>
  <si>
    <t>(Darba veids vai konstruktīvā elementa nosaukums)</t>
  </si>
  <si>
    <t>gada tirgus cenās, pamatojoties uz</t>
  </si>
  <si>
    <t>BK</t>
  </si>
  <si>
    <t>daļas rasējumiem</t>
  </si>
  <si>
    <t>Tāmes izmaksas</t>
  </si>
  <si>
    <t>euro</t>
  </si>
  <si>
    <t>Tāme sastādīta:</t>
  </si>
  <si>
    <t>Kods</t>
  </si>
  <si>
    <t>Darba nosaukums</t>
  </si>
  <si>
    <t>Mēr-vienība</t>
  </si>
  <si>
    <t>Dau-dzums</t>
  </si>
  <si>
    <t>Vienības izmaksas</t>
  </si>
  <si>
    <t>Kopā uz visu apjomu</t>
  </si>
  <si>
    <t>laika norma (c/h)</t>
  </si>
  <si>
    <r>
      <t>darba samaksas likme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/h)</t>
    </r>
  </si>
  <si>
    <r>
      <t>darba alga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</si>
  <si>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materiāli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</si>
  <si>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mehānismi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</si>
  <si>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Kopā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</si>
  <si>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darbietilpība (c/h)</t>
  </si>
  <si>
    <r>
      <t>summa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</si>
  <si>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Līg.c.</t>
  </si>
  <si>
    <t>Būvlaukuma nožogošana ar inventāru 2,0m augstu žogu, žoga nojaukšana, noma</t>
  </si>
  <si>
    <t>t.m</t>
  </si>
  <si>
    <t>Izveidot aizsargnojumes zem balkoniem virs ieejām no Uzvaras ielas puses</t>
  </si>
  <si>
    <t>k-ts</t>
  </si>
  <si>
    <t>Ārējo cauruļveida inventāra sastatņu un tīkla uzstādīšana un nojaukšana</t>
  </si>
  <si>
    <t>m2</t>
  </si>
  <si>
    <t>Atkritumu savākšana, iekraušana konteinerī</t>
  </si>
  <si>
    <t>m3</t>
  </si>
  <si>
    <r>
      <t>Celtniecības konteinera noma - 7m</t>
    </r>
    <r>
      <rPr>
        <vertAlign val="superscript"/>
        <sz val="11"/>
        <rFont val="Times New Roman"/>
        <family val="1"/>
      </rPr>
      <t>3</t>
    </r>
  </si>
  <si>
    <t>gab</t>
  </si>
  <si>
    <t>Būvobjekta izkārtnes izgatavošana, uzstādīšana</t>
  </si>
  <si>
    <t>Sadzīves telpu moduļa uzstādīšana, noma</t>
  </si>
  <si>
    <t>Pārvietojamās tualetes uzstādīšana, noma</t>
  </si>
  <si>
    <t>Maksa par elektroenerģijas izmantošanu</t>
  </si>
  <si>
    <t>mēn</t>
  </si>
  <si>
    <t>Maksa par ūdens patēriņu</t>
  </si>
  <si>
    <t>KOPĀ:</t>
  </si>
  <si>
    <t>Palīgmateriāli ___%</t>
  </si>
  <si>
    <t>___% materiālu, būvgružu transporta izdevumi</t>
  </si>
  <si>
    <t>TIEŠĀS IZMAKSAS KOPĀ:</t>
  </si>
  <si>
    <t>PAVISAM KOPĀ</t>
  </si>
  <si>
    <t>Lokālā tāme Nr.1-1</t>
  </si>
  <si>
    <t>Apmierinošā stāvoklī esošo balkonu atjaunošana dzīvokļos Nr.4; 10; 12; 14; 17; 19; 20; 24; 29; 37; 39; 42; 46</t>
  </si>
  <si>
    <t>BALKONA ATJAUNOŠANA</t>
  </si>
  <si>
    <t>Attīrīt balkona plātni no esošā grīdas seguma (asfaltbetona ar biezumu pie sienas 70mm; malā 50mm)</t>
  </si>
  <si>
    <t>Demontēt esošās balkona apšuvuma plātnes un lāseni</t>
  </si>
  <si>
    <t>Attīrīt balkona plātni līdz homogēnai betona virsmai</t>
  </si>
  <si>
    <t>Attīrīt balkona tērauda rāmi un margu tērauda konstrukcijas no esošās krāsas un apstrādāt ar korozijas noņemšanas šķīdumu</t>
  </si>
  <si>
    <t>Atsegto stiegrojumu attīrīt no korozijas izmantojot smilšu-ūdens strūklu vai metāla birstes</t>
  </si>
  <si>
    <t>Apstrādāt atsegto stiegrojumu ar pretkorozijas pārklājumu Mapefer 1K (vai analogu) 2 reizes</t>
  </si>
  <si>
    <t>Atjaunot stiegrojuma betona aizsargkārtu, izmantojot remontjavu Planitop Smooth&amp;Repair R2 (vai analogu)</t>
  </si>
  <si>
    <t>Montēt projektēto lāseni no tērauda loksnes t=0,6mm ar Pural pārklājumu, līmējot ar Mapeflex PU45 (vai analogu) un stiprinot ar dībeļiem</t>
  </si>
  <si>
    <t xml:space="preserve">Noslīpēt no grīdas virsmas cementa pienu un uzklāt Eco Prim Grip grunti </t>
  </si>
  <si>
    <t>Līmēt Mapeband SA lentas uz ar Planitop Fast 330 (vai analogu) sastāvu izlīdzinātas virmas</t>
  </si>
  <si>
    <t>Uzklāt slipumu veidojošo slāni Planitop Fast 330 (vai analogu) 5-30mm biezumā</t>
  </si>
  <si>
    <t>Tērauda rāmju un margu tērauda konstrukcijas krāsot 2 reizes ar pretkorozijas krāsu pa iepriekš nogruntēto virsmu</t>
  </si>
  <si>
    <t>Montēt projektēto margu apšuvumu no tērauda loksnēm PP-20, t=0,6mm ar Pural pārklājumu</t>
  </si>
  <si>
    <t>Iestrādāt balkona virsmas hidroizolācijas Aquaflex Roof (vai analogu) 2 kārtas ar kopējo kārtas biezumu ne mazāku kā 0,8÷1,0mm</t>
  </si>
  <si>
    <t>Izlīdzināt balkona plātnes griestus ar Monofinish (vai analogu) javu</t>
  </si>
  <si>
    <t>Nogruntēt balkona plātnes griestus ar Malech (vai analogu) grunti</t>
  </si>
  <si>
    <t>Krāsot balkona plātnes griestus ar Elastocolor (vai analogu) pārklājumu 2 reizes</t>
  </si>
  <si>
    <t>KOPĀ 1 BALKONAM:</t>
  </si>
  <si>
    <t>KOPĀ 13 BALKONIEM:</t>
  </si>
  <si>
    <t>Lokālā tāme Nr.1-2</t>
  </si>
  <si>
    <t>Neapmierinošā stāvoklī esošo balkonu atjaunošana dzīvokļos Nr.6; 7; 8; 11; 15; 16; 21; 22; 23; 25; 26; 27; 33; 34; 35; 38; 41</t>
  </si>
  <si>
    <t>Nokalt esošo stiprību zaudējušo betonu gar balkona plātnes malām vidēji 5cm dziļumā</t>
  </si>
  <si>
    <t>Nokalt esošo stiprību zaudējušo betonu plātnes apakšā (~50% laukuma) ar atsegto stiegrojumu ~20mm biezumā</t>
  </si>
  <si>
    <t>Bojāto stiegrojuma vietā montēt analogas jaunas stiegras</t>
  </si>
  <si>
    <t>kg</t>
  </si>
  <si>
    <t>Atjaunot balkona plātnes nokaltās daļas un stiegrojuma betona aizsargkārtu, izmantojot remontjavu Planitop Smooth&amp;Repair R2 (vai analogu)</t>
  </si>
  <si>
    <t>Noslīpēt no grīdas virsmas cementa pienu un uzklāt Eco Prim Grip grunti</t>
  </si>
  <si>
    <t>KOPĀ 17 BALKONIEM:</t>
  </si>
  <si>
    <t>Lokālā tāme Nr.1-3</t>
  </si>
  <si>
    <t>Neapmierinošā stāvoklī esošo balkonu atjaunošana dzīvokļī Nr.28 /tehniskā stāvokļa novērtējuma indekss Nr.4/</t>
  </si>
  <si>
    <t>Nokalt esošo stiprību zaudējušo betonu gar balkona plātnes malām vidēji 10cm dziļumā</t>
  </si>
  <si>
    <t>Nokalt esošo stiprību zaudējušo betonu plātnes apakšā (~70% laukuma) ar atsegto stiegrojumu ~20mm biezumā</t>
  </si>
  <si>
    <t>Veikt balkona margu statu stiprinājuma mezglu pastiprināšanu</t>
  </si>
  <si>
    <r>
      <t>Iestrādāt balkona virsmas hidroizolācijas Aquaflex Roof (vai analogu) 2 kārtas ar kopējo kārtas biezumu ne mazāku kā 0,8</t>
    </r>
    <r>
      <rPr>
        <sz val="11"/>
        <rFont val="Calibri"/>
        <family val="2"/>
      </rPr>
      <t>÷</t>
    </r>
    <r>
      <rPr>
        <sz val="11"/>
        <rFont val="Times New Roman"/>
        <family val="1"/>
      </rPr>
      <t>1,0mm</t>
    </r>
  </si>
  <si>
    <t>(paraksts un tā atšifrējums)</t>
  </si>
  <si>
    <t>Noslīpēt no grīdas virsmas cementa pienu un uzklāt Eco Prim Grip grunti (vai analogu)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</si>
</sst>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"/>
    <numFmt numFmtId="165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0"/>
      <name val="BaltOptima"/>
      <family val="0"/>
    </font>
    <font>
      <sz val="11"/>
      <name val="BaltOptima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45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BaltOptima"/>
      <family val="0"/>
    </font>
    <font>
      <b/>
      <sz val="10"/>
      <name val="BaltOptima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 applyAlignment="1">
      <alignment/>
    </xf>
    <xf numFmtId="0" fontId="4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left"/>
      <protection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vertical="center" wrapText="1"/>
      <protection/>
    </xf>
    <xf numFmtId="0" fontId="2" fillId="0" borderId="0" xfId="19">
      <alignment/>
      <protection/>
    </xf>
    <xf numFmtId="0" fontId="2" fillId="0" borderId="0" xfId="26" applyFont="1">
      <alignment/>
      <protection/>
    </xf>
    <xf numFmtId="0" fontId="0" fillId="0" borderId="0" xfId="19" applyFont="1" applyFill="1">
      <alignment/>
      <protection/>
    </xf>
    <xf numFmtId="0" fontId="0" fillId="0" borderId="0" xfId="19" applyFont="1" applyFill="1" applyAlignment="1">
      <alignment horizontal="right"/>
      <protection/>
    </xf>
    <xf numFmtId="0" fontId="7" fillId="0" borderId="0" xfId="19" applyFont="1" applyFill="1" applyAlignment="1">
      <alignment horizontal="right"/>
      <protection/>
    </xf>
    <xf numFmtId="0" fontId="0" fillId="0" borderId="0" xfId="26" applyNumberFormat="1" applyFont="1" applyFill="1" applyAlignment="1">
      <alignment horizontal="right" wrapText="1"/>
      <protection/>
    </xf>
    <xf numFmtId="0" fontId="2" fillId="0" borderId="0" xfId="19" applyFont="1" applyAlignment="1">
      <alignment/>
      <protection/>
    </xf>
    <xf numFmtId="0" fontId="2" fillId="0" borderId="0" xfId="26" applyFont="1" applyAlignment="1">
      <alignment/>
      <protection/>
    </xf>
    <xf numFmtId="0" fontId="0" fillId="0" borderId="0" xfId="26" applyNumberFormat="1" applyFont="1" applyFill="1" applyAlignment="1">
      <alignment horizontal="right"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vertical="center"/>
      <protection/>
    </xf>
    <xf numFmtId="0" fontId="2" fillId="0" borderId="0" xfId="26" applyFont="1" applyAlignment="1">
      <alignment vertical="center"/>
      <protection/>
    </xf>
    <xf numFmtId="0" fontId="0" fillId="0" borderId="1" xfId="19" applyFont="1" applyFill="1" applyBorder="1" applyAlignment="1">
      <alignment horizontal="center" vertical="center" wrapText="1"/>
      <protection/>
    </xf>
    <xf numFmtId="0" fontId="0" fillId="0" borderId="1" xfId="19" applyFont="1" applyFill="1" applyBorder="1" applyAlignment="1">
      <alignment vertical="center" wrapText="1"/>
      <protection/>
    </xf>
    <xf numFmtId="2" fontId="0" fillId="0" borderId="2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Alignment="1">
      <alignment vertical="center" wrapText="1"/>
      <protection/>
    </xf>
    <xf numFmtId="0" fontId="2" fillId="0" borderId="0" xfId="26" applyFont="1" applyAlignment="1">
      <alignment vertical="center" wrapText="1"/>
      <protection/>
    </xf>
    <xf numFmtId="0" fontId="0" fillId="0" borderId="1" xfId="19" applyFont="1" applyFill="1" applyBorder="1" applyAlignment="1">
      <alignment horizontal="center"/>
      <protection/>
    </xf>
    <xf numFmtId="0" fontId="10" fillId="0" borderId="1" xfId="19" applyFont="1" applyFill="1" applyBorder="1" applyAlignment="1">
      <alignment horizontal="right"/>
      <protection/>
    </xf>
    <xf numFmtId="2" fontId="0" fillId="0" borderId="2" xfId="19" applyNumberFormat="1" applyFont="1" applyFill="1" applyBorder="1" applyAlignment="1">
      <alignment horizontal="center"/>
      <protection/>
    </xf>
    <xf numFmtId="0" fontId="0" fillId="0" borderId="3" xfId="19" applyFont="1" applyFill="1" applyBorder="1" applyAlignment="1">
      <alignment horizontal="center"/>
      <protection/>
    </xf>
    <xf numFmtId="0" fontId="10" fillId="0" borderId="3" xfId="19" applyFont="1" applyFill="1" applyBorder="1" applyAlignment="1">
      <alignment horizontal="right"/>
      <protection/>
    </xf>
    <xf numFmtId="2" fontId="0" fillId="0" borderId="3" xfId="19" applyNumberFormat="1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4" fontId="0" fillId="0" borderId="3" xfId="19" applyNumberFormat="1" applyFont="1" applyFill="1" applyBorder="1" applyAlignment="1">
      <alignment horizontal="center"/>
      <protection/>
    </xf>
    <xf numFmtId="0" fontId="0" fillId="0" borderId="0" xfId="19" applyFont="1" applyFill="1" applyAlignment="1">
      <alignment horizontal="right" vertical="top" wrapText="1"/>
      <protection/>
    </xf>
    <xf numFmtId="4" fontId="11" fillId="0" borderId="0" xfId="19" applyNumberFormat="1" applyFont="1">
      <alignment/>
      <protection/>
    </xf>
    <xf numFmtId="0" fontId="0" fillId="0" borderId="0" xfId="19" applyFont="1" applyBorder="1" applyAlignment="1">
      <alignment horizontal="center" vertical="top" wrapText="1"/>
      <protection/>
    </xf>
    <xf numFmtId="0" fontId="0" fillId="0" borderId="0" xfId="19" applyFont="1" applyFill="1" applyAlignment="1">
      <alignment horizontal="center"/>
      <protection/>
    </xf>
    <xf numFmtId="0" fontId="0" fillId="0" borderId="0" xfId="19" applyFont="1" applyAlignment="1">
      <alignment horizontal="center" vertical="top" wrapText="1"/>
      <protection/>
    </xf>
    <xf numFmtId="0" fontId="9" fillId="0" borderId="4" xfId="26" applyNumberFormat="1" applyFont="1" applyFill="1" applyBorder="1" applyAlignment="1">
      <alignment horizontal="right"/>
      <protection/>
    </xf>
    <xf numFmtId="0" fontId="2" fillId="0" borderId="0" xfId="26" applyNumberFormat="1" applyFont="1" applyAlignment="1">
      <alignment/>
      <protection/>
    </xf>
    <xf numFmtId="0" fontId="12" fillId="0" borderId="0" xfId="26" applyNumberFormat="1" applyFont="1" applyAlignment="1">
      <alignment/>
      <protection/>
    </xf>
    <xf numFmtId="0" fontId="0" fillId="0" borderId="0" xfId="19" applyFont="1" applyFill="1" applyBorder="1" applyAlignment="1">
      <alignment horizontal="center" vertical="top" wrapText="1"/>
      <protection/>
    </xf>
    <xf numFmtId="0" fontId="13" fillId="0" borderId="0" xfId="19" applyFont="1" applyFill="1" applyAlignment="1">
      <alignment horizontal="center"/>
      <protection/>
    </xf>
    <xf numFmtId="0" fontId="0" fillId="0" borderId="0" xfId="26" applyNumberFormat="1" applyFont="1" applyFill="1" applyAlignment="1">
      <alignment/>
      <protection/>
    </xf>
    <xf numFmtId="0" fontId="8" fillId="0" borderId="0" xfId="26" applyNumberFormat="1" applyFont="1" applyFill="1" applyAlignment="1">
      <alignment horizontal="center"/>
      <protection/>
    </xf>
    <xf numFmtId="0" fontId="8" fillId="0" borderId="0" xfId="26" applyNumberFormat="1" applyFont="1" applyFill="1" applyAlignment="1">
      <alignment horizontal="right" vertical="top" wrapText="1"/>
      <protection/>
    </xf>
    <xf numFmtId="0" fontId="8" fillId="0" borderId="0" xfId="26" applyNumberFormat="1" applyFont="1" applyFill="1" applyAlignment="1">
      <alignment horizontal="center" vertical="top" wrapText="1"/>
      <protection/>
    </xf>
    <xf numFmtId="0" fontId="14" fillId="0" borderId="0" xfId="26" applyNumberFormat="1" applyFont="1" applyFill="1" applyAlignment="1">
      <alignment vertical="top" wrapText="1"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Alignment="1">
      <alignment horizontal="center"/>
      <protection/>
    </xf>
    <xf numFmtId="0" fontId="14" fillId="0" borderId="0" xfId="26" applyNumberFormat="1" applyFont="1" applyFill="1" applyAlignment="1">
      <alignment horizontal="right" vertical="top" wrapText="1"/>
      <protection/>
    </xf>
    <xf numFmtId="0" fontId="13" fillId="0" borderId="0" xfId="26" applyNumberFormat="1" applyFont="1" applyFill="1" applyAlignment="1">
      <alignment/>
      <protection/>
    </xf>
    <xf numFmtId="0" fontId="16" fillId="0" borderId="0" xfId="26" applyNumberFormat="1" applyFont="1" applyFill="1" applyAlignment="1">
      <alignment vertical="top" wrapText="1"/>
      <protection/>
    </xf>
    <xf numFmtId="2" fontId="13" fillId="0" borderId="4" xfId="26" applyNumberFormat="1" applyFont="1" applyFill="1" applyBorder="1" applyAlignment="1">
      <alignment horizontal="center" vertical="center" wrapText="1"/>
      <protection/>
    </xf>
    <xf numFmtId="0" fontId="18" fillId="0" borderId="0" xfId="26" applyNumberFormat="1" applyFont="1" applyFill="1" applyAlignment="1">
      <alignment horizontal="left" vertical="center"/>
      <protection/>
    </xf>
    <xf numFmtId="2" fontId="13" fillId="0" borderId="5" xfId="26" applyNumberFormat="1" applyFont="1" applyFill="1" applyBorder="1" applyAlignment="1">
      <alignment horizontal="center" vertical="center" wrapText="1"/>
      <protection/>
    </xf>
    <xf numFmtId="0" fontId="14" fillId="0" borderId="0" xfId="19" applyFont="1" applyFill="1">
      <alignment/>
      <protection/>
    </xf>
    <xf numFmtId="0" fontId="14" fillId="0" borderId="0" xfId="19" applyFont="1" applyFill="1" applyAlignment="1">
      <alignment horizontal="right"/>
      <protection/>
    </xf>
    <xf numFmtId="4" fontId="14" fillId="0" borderId="0" xfId="26" applyNumberFormat="1" applyFont="1" applyFill="1" applyAlignment="1">
      <alignment horizontal="right"/>
      <protection/>
    </xf>
    <xf numFmtId="0" fontId="14" fillId="0" borderId="0" xfId="26" applyNumberFormat="1" applyFont="1" applyFill="1" applyAlignment="1">
      <alignment/>
      <protection/>
    </xf>
    <xf numFmtId="0" fontId="13" fillId="0" borderId="0" xfId="19" applyFont="1" applyFill="1" applyAlignment="1">
      <alignment horizontal="right"/>
      <protection/>
    </xf>
    <xf numFmtId="0" fontId="19" fillId="0" borderId="2" xfId="26" applyNumberFormat="1" applyFont="1" applyFill="1" applyBorder="1" applyAlignment="1">
      <alignment horizontal="center" vertical="center" wrapText="1"/>
      <protection/>
    </xf>
    <xf numFmtId="0" fontId="14" fillId="0" borderId="2" xfId="26" applyNumberFormat="1" applyFont="1" applyFill="1" applyBorder="1" applyAlignment="1">
      <alignment horizontal="justify" vertical="center" wrapText="1"/>
      <protection/>
    </xf>
    <xf numFmtId="0" fontId="14" fillId="0" borderId="2" xfId="26" applyNumberFormat="1" applyFont="1" applyFill="1" applyBorder="1" applyAlignment="1">
      <alignment horizontal="center" vertical="center" wrapText="1"/>
      <protection/>
    </xf>
    <xf numFmtId="0" fontId="14" fillId="0" borderId="0" xfId="26" applyNumberFormat="1" applyFont="1" applyFill="1" applyAlignment="1">
      <alignment vertical="center"/>
      <protection/>
    </xf>
    <xf numFmtId="49" fontId="14" fillId="0" borderId="2" xfId="26" applyNumberFormat="1" applyFont="1" applyFill="1" applyBorder="1" applyAlignment="1">
      <alignment horizontal="center" vertical="center" wrapText="1"/>
      <protection/>
    </xf>
    <xf numFmtId="2" fontId="14" fillId="0" borderId="2" xfId="19" applyNumberFormat="1" applyFont="1" applyFill="1" applyBorder="1" applyAlignment="1">
      <alignment horizontal="center" vertical="center"/>
      <protection/>
    </xf>
    <xf numFmtId="0" fontId="14" fillId="0" borderId="2" xfId="26" applyNumberFormat="1" applyFont="1" applyFill="1" applyBorder="1" applyAlignment="1">
      <alignment horizontal="justify" vertical="top" wrapText="1"/>
      <protection/>
    </xf>
    <xf numFmtId="0" fontId="19" fillId="0" borderId="2" xfId="26" applyNumberFormat="1" applyFont="1" applyFill="1" applyBorder="1" applyAlignment="1">
      <alignment horizontal="right" vertical="top" wrapText="1"/>
      <protection/>
    </xf>
    <xf numFmtId="2" fontId="19" fillId="0" borderId="2" xfId="26" applyNumberFormat="1" applyFont="1" applyFill="1" applyBorder="1" applyAlignment="1">
      <alignment horizontal="center" vertical="top" wrapText="1"/>
      <protection/>
    </xf>
    <xf numFmtId="2" fontId="14" fillId="0" borderId="0" xfId="26" applyNumberFormat="1" applyFont="1" applyFill="1" applyAlignment="1">
      <alignment/>
      <protection/>
    </xf>
    <xf numFmtId="9" fontId="14" fillId="0" borderId="2" xfId="26" applyNumberFormat="1" applyFont="1" applyFill="1" applyBorder="1" applyAlignment="1">
      <alignment horizontal="center" vertical="center" wrapText="1"/>
      <protection/>
    </xf>
    <xf numFmtId="2" fontId="14" fillId="0" borderId="2" xfId="26" applyNumberFormat="1" applyFont="1" applyFill="1" applyBorder="1" applyAlignment="1">
      <alignment horizontal="center" vertical="top" wrapText="1"/>
      <protection/>
    </xf>
    <xf numFmtId="2" fontId="14" fillId="0" borderId="6" xfId="26" applyNumberFormat="1" applyFont="1" applyFill="1" applyBorder="1" applyAlignment="1">
      <alignment horizontal="center" vertical="top" wrapText="1"/>
      <protection/>
    </xf>
    <xf numFmtId="2" fontId="14" fillId="0" borderId="3" xfId="26" applyNumberFormat="1" applyFont="1" applyFill="1" applyBorder="1" applyAlignment="1">
      <alignment horizontal="center" vertical="top" wrapText="1"/>
      <protection/>
    </xf>
    <xf numFmtId="0" fontId="14" fillId="0" borderId="0" xfId="26" applyNumberFormat="1" applyFont="1" applyFill="1" applyAlignment="1">
      <alignment/>
      <protection/>
    </xf>
    <xf numFmtId="0" fontId="17" fillId="0" borderId="2" xfId="26" applyNumberFormat="1" applyFont="1" applyFill="1" applyBorder="1" applyAlignment="1">
      <alignment horizontal="right" vertical="center" wrapText="1"/>
      <protection/>
    </xf>
    <xf numFmtId="0" fontId="17" fillId="0" borderId="2" xfId="19" applyFont="1" applyFill="1" applyBorder="1" applyAlignment="1">
      <alignment horizontal="right"/>
      <protection/>
    </xf>
    <xf numFmtId="9" fontId="17" fillId="0" borderId="2" xfId="26" applyNumberFormat="1" applyFont="1" applyFill="1" applyBorder="1" applyAlignment="1">
      <alignment horizontal="center" vertical="center" wrapText="1"/>
      <protection/>
    </xf>
    <xf numFmtId="2" fontId="17" fillId="0" borderId="2" xfId="26" applyNumberFormat="1" applyFont="1" applyFill="1" applyBorder="1" applyAlignment="1">
      <alignment horizontal="center" vertical="top" wrapText="1"/>
      <protection/>
    </xf>
    <xf numFmtId="2" fontId="17" fillId="0" borderId="7" xfId="26" applyNumberFormat="1" applyFont="1" applyFill="1" applyBorder="1" applyAlignment="1">
      <alignment horizontal="center" vertical="top" wrapText="1"/>
      <protection/>
    </xf>
    <xf numFmtId="2" fontId="17" fillId="0" borderId="0" xfId="26" applyNumberFormat="1" applyFont="1" applyFill="1" applyBorder="1" applyAlignment="1">
      <alignment horizontal="center" vertical="top" wrapText="1"/>
      <protection/>
    </xf>
    <xf numFmtId="0" fontId="17" fillId="0" borderId="0" xfId="26" applyNumberFormat="1" applyFont="1" applyFill="1" applyAlignment="1">
      <alignment/>
      <protection/>
    </xf>
    <xf numFmtId="2" fontId="14" fillId="0" borderId="7" xfId="26" applyNumberFormat="1" applyFont="1" applyFill="1" applyBorder="1" applyAlignment="1">
      <alignment horizontal="center" vertical="top" wrapText="1"/>
      <protection/>
    </xf>
    <xf numFmtId="2" fontId="14" fillId="0" borderId="0" xfId="26" applyNumberFormat="1" applyFont="1" applyFill="1" applyBorder="1" applyAlignment="1">
      <alignment horizontal="center" vertical="top" wrapText="1"/>
      <protection/>
    </xf>
    <xf numFmtId="10" fontId="14" fillId="0" borderId="2" xfId="26" applyNumberFormat="1" applyFont="1" applyFill="1" applyBorder="1" applyAlignment="1">
      <alignment horizontal="center" vertical="center" wrapText="1"/>
      <protection/>
    </xf>
    <xf numFmtId="2" fontId="19" fillId="0" borderId="7" xfId="26" applyNumberFormat="1" applyFont="1" applyFill="1" applyBorder="1" applyAlignment="1">
      <alignment horizontal="center" vertical="top" wrapText="1"/>
      <protection/>
    </xf>
    <xf numFmtId="2" fontId="19" fillId="0" borderId="0" xfId="26" applyNumberFormat="1" applyFont="1" applyFill="1" applyBorder="1" applyAlignment="1">
      <alignment horizontal="center" vertical="top" wrapText="1"/>
      <protection/>
    </xf>
    <xf numFmtId="0" fontId="16" fillId="0" borderId="0" xfId="26" applyNumberFormat="1" applyFont="1" applyFill="1" applyAlignment="1">
      <alignment horizontal="justify"/>
      <protection/>
    </xf>
    <xf numFmtId="0" fontId="13" fillId="0" borderId="0" xfId="26" applyNumberFormat="1" applyFont="1" applyFill="1" applyAlignment="1">
      <alignment horizontal="right" vertical="top" wrapText="1"/>
      <protection/>
    </xf>
    <xf numFmtId="0" fontId="13" fillId="0" borderId="0" xfId="19" applyFont="1" applyFill="1" applyAlignment="1">
      <alignment horizontal="right" vertical="top" wrapText="1"/>
      <protection/>
    </xf>
    <xf numFmtId="0" fontId="13" fillId="0" borderId="0" xfId="19" applyFont="1" applyFill="1">
      <alignment/>
      <protection/>
    </xf>
    <xf numFmtId="0" fontId="13" fillId="0" borderId="0" xfId="26" applyNumberFormat="1" applyFont="1" applyFill="1" applyAlignment="1">
      <alignment horizontal="left"/>
      <protection/>
    </xf>
    <xf numFmtId="0" fontId="13" fillId="0" borderId="0" xfId="19" applyFont="1" applyFill="1" applyAlignment="1">
      <alignment horizontal="left"/>
      <protection/>
    </xf>
    <xf numFmtId="0" fontId="9" fillId="0" borderId="4" xfId="26" applyNumberFormat="1" applyFont="1" applyFill="1" applyBorder="1" applyAlignment="1">
      <alignment horizontal="center"/>
      <protection/>
    </xf>
    <xf numFmtId="0" fontId="13" fillId="0" borderId="0" xfId="19" applyFont="1" applyFill="1" applyBorder="1" applyAlignment="1">
      <alignment horizontal="center" vertical="top" wrapText="1"/>
      <protection/>
    </xf>
    <xf numFmtId="0" fontId="5" fillId="0" borderId="4" xfId="19" applyFont="1" applyBorder="1" applyAlignment="1">
      <alignment horizontal="center"/>
      <protection/>
    </xf>
    <xf numFmtId="0" fontId="5" fillId="0" borderId="5" xfId="19" applyFont="1" applyBorder="1" applyAlignment="1">
      <alignment horizontal="center"/>
      <protection/>
    </xf>
    <xf numFmtId="0" fontId="22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2" fillId="0" borderId="0" xfId="19" applyFont="1" applyBorder="1" applyAlignment="1">
      <alignment vertical="center"/>
      <protection/>
    </xf>
    <xf numFmtId="0" fontId="6" fillId="0" borderId="10" xfId="19" applyFont="1" applyBorder="1" applyAlignment="1">
      <alignment horizontal="center" vertical="center"/>
      <protection/>
    </xf>
    <xf numFmtId="49" fontId="6" fillId="0" borderId="0" xfId="19" applyNumberFormat="1" applyFont="1" applyBorder="1" applyAlignment="1">
      <alignment horizontal="center" vertical="center"/>
      <protection/>
    </xf>
    <xf numFmtId="0" fontId="23" fillId="0" borderId="1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/>
      <protection/>
    </xf>
    <xf numFmtId="2" fontId="6" fillId="0" borderId="10" xfId="19" applyNumberFormat="1" applyFont="1" applyBorder="1" applyAlignment="1">
      <alignment horizontal="center" vertical="center"/>
      <protection/>
    </xf>
    <xf numFmtId="2" fontId="6" fillId="0" borderId="0" xfId="19" applyNumberFormat="1" applyFont="1" applyBorder="1" applyAlignment="1">
      <alignment horizontal="center" vertical="center"/>
      <protection/>
    </xf>
    <xf numFmtId="2" fontId="6" fillId="0" borderId="7" xfId="19" applyNumberFormat="1" applyFont="1" applyBorder="1" applyAlignment="1">
      <alignment horizontal="center" vertical="center"/>
      <protection/>
    </xf>
    <xf numFmtId="0" fontId="6" fillId="0" borderId="10" xfId="19" applyFont="1" applyBorder="1" applyAlignment="1">
      <alignment vertical="center" wrapText="1"/>
      <protection/>
    </xf>
    <xf numFmtId="2" fontId="2" fillId="0" borderId="0" xfId="19" applyNumberFormat="1" applyFont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>
      <alignment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2" fontId="6" fillId="0" borderId="10" xfId="19" applyNumberFormat="1" applyFont="1" applyFill="1" applyBorder="1" applyAlignment="1">
      <alignment horizontal="center" vertical="center"/>
      <protection/>
    </xf>
    <xf numFmtId="2" fontId="6" fillId="0" borderId="0" xfId="19" applyNumberFormat="1" applyFont="1" applyFill="1" applyBorder="1" applyAlignment="1">
      <alignment horizontal="center" vertical="center"/>
      <protection/>
    </xf>
    <xf numFmtId="2" fontId="2" fillId="0" borderId="0" xfId="19" applyNumberFormat="1" applyFont="1" applyFill="1" applyBorder="1" applyAlignment="1">
      <alignment vertical="center"/>
      <protection/>
    </xf>
    <xf numFmtId="2" fontId="6" fillId="0" borderId="7" xfId="19" applyNumberFormat="1" applyFont="1" applyFill="1" applyBorder="1" applyAlignment="1">
      <alignment horizontal="center" vertical="center"/>
      <protection/>
    </xf>
    <xf numFmtId="49" fontId="6" fillId="0" borderId="0" xfId="19" applyNumberFormat="1" applyFont="1" applyFill="1" applyBorder="1" applyAlignment="1">
      <alignment horizontal="center" vertical="center"/>
      <protection/>
    </xf>
    <xf numFmtId="0" fontId="0" fillId="0" borderId="0" xfId="19" applyFont="1" applyBorder="1">
      <alignment/>
      <protection/>
    </xf>
    <xf numFmtId="0" fontId="6" fillId="0" borderId="10" xfId="19" applyFont="1" applyBorder="1" applyAlignment="1">
      <alignment horizontal="center"/>
      <protection/>
    </xf>
    <xf numFmtId="49" fontId="6" fillId="0" borderId="0" xfId="19" applyNumberFormat="1" applyFont="1" applyBorder="1" applyAlignment="1">
      <alignment horizontal="center"/>
      <protection/>
    </xf>
    <xf numFmtId="0" fontId="23" fillId="0" borderId="10" xfId="19" applyFont="1" applyBorder="1" applyAlignment="1">
      <alignment horizontal="center"/>
      <protection/>
    </xf>
    <xf numFmtId="2" fontId="6" fillId="0" borderId="10" xfId="19" applyNumberFormat="1" applyFont="1" applyBorder="1" applyAlignment="1">
      <alignment horizontal="center"/>
      <protection/>
    </xf>
    <xf numFmtId="2" fontId="6" fillId="0" borderId="0" xfId="19" applyNumberFormat="1" applyFont="1" applyBorder="1" applyAlignment="1">
      <alignment horizontal="center"/>
      <protection/>
    </xf>
    <xf numFmtId="2" fontId="6" fillId="0" borderId="7" xfId="19" applyNumberFormat="1" applyFont="1" applyBorder="1" applyAlignment="1">
      <alignment horizontal="center"/>
      <protection/>
    </xf>
    <xf numFmtId="2" fontId="23" fillId="0" borderId="10" xfId="19" applyNumberFormat="1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2" fontId="6" fillId="0" borderId="11" xfId="19" applyNumberFormat="1" applyFont="1" applyBorder="1" applyAlignment="1">
      <alignment horizontal="center"/>
      <protection/>
    </xf>
    <xf numFmtId="2" fontId="6" fillId="0" borderId="0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1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2" fontId="23" fillId="0" borderId="1" xfId="19" applyNumberFormat="1" applyFont="1" applyBorder="1" applyAlignment="1">
      <alignment horizontal="center"/>
      <protection/>
    </xf>
    <xf numFmtId="2" fontId="0" fillId="0" borderId="0" xfId="19" applyNumberFormat="1" applyFont="1" applyBorder="1">
      <alignment/>
      <protection/>
    </xf>
    <xf numFmtId="2" fontId="23" fillId="0" borderId="4" xfId="19" applyNumberFormat="1" applyFont="1" applyBorder="1" applyAlignment="1">
      <alignment horizontal="center"/>
      <protection/>
    </xf>
    <xf numFmtId="164" fontId="0" fillId="0" borderId="0" xfId="19" applyNumberFormat="1" applyFont="1" applyBorder="1">
      <alignment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6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4" xfId="19" applyFont="1" applyFill="1" applyBorder="1" applyAlignment="1">
      <alignment horizontal="center"/>
      <protection/>
    </xf>
    <xf numFmtId="0" fontId="5" fillId="0" borderId="5" xfId="19" applyFont="1" applyFill="1" applyBorder="1" applyAlignment="1">
      <alignment horizontal="center"/>
      <protection/>
    </xf>
    <xf numFmtId="0" fontId="22" fillId="0" borderId="0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vertical="center" wrapText="1"/>
      <protection/>
    </xf>
    <xf numFmtId="0" fontId="6" fillId="0" borderId="8" xfId="19" applyFont="1" applyFill="1" applyBorder="1" applyAlignment="1">
      <alignment horizontal="center"/>
      <protection/>
    </xf>
    <xf numFmtId="0" fontId="6" fillId="0" borderId="9" xfId="19" applyFont="1" applyFill="1" applyBorder="1" applyAlignment="1">
      <alignment horizontal="center"/>
      <protection/>
    </xf>
    <xf numFmtId="0" fontId="23" fillId="0" borderId="10" xfId="19" applyFont="1" applyFill="1" applyBorder="1" applyAlignment="1">
      <alignment horizontal="center" vertical="center" wrapText="1"/>
      <protection/>
    </xf>
    <xf numFmtId="2" fontId="26" fillId="0" borderId="0" xfId="19" applyNumberFormat="1" applyFont="1" applyFill="1" applyBorder="1" applyAlignment="1">
      <alignment vertical="center"/>
      <protection/>
    </xf>
    <xf numFmtId="165" fontId="6" fillId="0" borderId="10" xfId="19" applyNumberFormat="1" applyFont="1" applyFill="1" applyBorder="1" applyAlignment="1">
      <alignment horizontal="center" vertical="center"/>
      <protection/>
    </xf>
    <xf numFmtId="0" fontId="27" fillId="0" borderId="0" xfId="19" applyFont="1" applyFill="1" applyBorder="1" applyAlignment="1">
      <alignment horizontal="center" vertical="center"/>
      <protection/>
    </xf>
    <xf numFmtId="0" fontId="23" fillId="0" borderId="10" xfId="19" applyFont="1" applyFill="1" applyBorder="1" applyAlignment="1">
      <alignment horizontal="center" vertical="center"/>
      <protection/>
    </xf>
    <xf numFmtId="49" fontId="23" fillId="0" borderId="0" xfId="19" applyNumberFormat="1" applyFont="1" applyFill="1" applyBorder="1" applyAlignment="1">
      <alignment horizontal="center" vertical="center"/>
      <protection/>
    </xf>
    <xf numFmtId="0" fontId="23" fillId="0" borderId="10" xfId="19" applyFont="1" applyFill="1" applyBorder="1" applyAlignment="1">
      <alignment horizontal="center" vertical="center" wrapText="1"/>
      <protection/>
    </xf>
    <xf numFmtId="0" fontId="23" fillId="0" borderId="0" xfId="19" applyFont="1" applyFill="1" applyBorder="1" applyAlignment="1">
      <alignment horizontal="center" vertical="center"/>
      <protection/>
    </xf>
    <xf numFmtId="2" fontId="23" fillId="0" borderId="10" xfId="19" applyNumberFormat="1" applyFont="1" applyFill="1" applyBorder="1" applyAlignment="1">
      <alignment horizontal="center" vertical="center"/>
      <protection/>
    </xf>
    <xf numFmtId="2" fontId="23" fillId="0" borderId="0" xfId="19" applyNumberFormat="1" applyFont="1" applyFill="1" applyBorder="1" applyAlignment="1">
      <alignment horizontal="center" vertical="center"/>
      <protection/>
    </xf>
    <xf numFmtId="2" fontId="23" fillId="0" borderId="7" xfId="19" applyNumberFormat="1" applyFont="1" applyFill="1" applyBorder="1" applyAlignment="1">
      <alignment horizontal="center" vertical="center"/>
      <protection/>
    </xf>
    <xf numFmtId="2" fontId="27" fillId="0" borderId="0" xfId="19" applyNumberFormat="1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>
      <alignment horizontal="center"/>
      <protection/>
    </xf>
    <xf numFmtId="49" fontId="6" fillId="0" borderId="0" xfId="19" applyNumberFormat="1" applyFont="1" applyFill="1" applyBorder="1" applyAlignment="1">
      <alignment horizontal="center"/>
      <protection/>
    </xf>
    <xf numFmtId="0" fontId="23" fillId="0" borderId="10" xfId="19" applyFont="1" applyFill="1" applyBorder="1" applyAlignment="1">
      <alignment horizontal="center"/>
      <protection/>
    </xf>
    <xf numFmtId="2" fontId="6" fillId="0" borderId="10" xfId="19" applyNumberFormat="1" applyFont="1" applyFill="1" applyBorder="1" applyAlignment="1">
      <alignment horizontal="center"/>
      <protection/>
    </xf>
    <xf numFmtId="2" fontId="6" fillId="0" borderId="0" xfId="19" applyNumberFormat="1" applyFont="1" applyFill="1" applyBorder="1" applyAlignment="1">
      <alignment horizontal="center"/>
      <protection/>
    </xf>
    <xf numFmtId="2" fontId="6" fillId="0" borderId="7" xfId="19" applyNumberFormat="1" applyFont="1" applyFill="1" applyBorder="1" applyAlignment="1">
      <alignment horizontal="center"/>
      <protection/>
    </xf>
    <xf numFmtId="2" fontId="23" fillId="0" borderId="10" xfId="19" applyNumberFormat="1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2" fontId="6" fillId="0" borderId="11" xfId="19" applyNumberFormat="1" applyFont="1" applyFill="1" applyBorder="1" applyAlignment="1">
      <alignment horizontal="center"/>
      <protection/>
    </xf>
    <xf numFmtId="2" fontId="6" fillId="0" borderId="0" xfId="19" applyNumberFormat="1" applyFont="1" applyFill="1" applyBorder="1" applyAlignment="1">
      <alignment horizontal="center"/>
      <protection/>
    </xf>
    <xf numFmtId="0" fontId="6" fillId="0" borderId="10" xfId="19" applyFont="1" applyFill="1" applyBorder="1">
      <alignment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"/>
      <protection/>
    </xf>
    <xf numFmtId="2" fontId="23" fillId="0" borderId="1" xfId="19" applyNumberFormat="1" applyFont="1" applyFill="1" applyBorder="1" applyAlignment="1">
      <alignment horizontal="center"/>
      <protection/>
    </xf>
    <xf numFmtId="2" fontId="0" fillId="0" borderId="0" xfId="19" applyNumberFormat="1" applyFont="1" applyFill="1" applyBorder="1">
      <alignment/>
      <protection/>
    </xf>
    <xf numFmtId="2" fontId="23" fillId="0" borderId="4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>
      <alignment/>
      <protection/>
    </xf>
    <xf numFmtId="0" fontId="23" fillId="0" borderId="2" xfId="19" applyFont="1" applyBorder="1" applyAlignment="1">
      <alignment horizontal="center"/>
      <protection/>
    </xf>
    <xf numFmtId="0" fontId="5" fillId="0" borderId="8" xfId="19" applyFont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right"/>
      <protection/>
    </xf>
    <xf numFmtId="0" fontId="25" fillId="0" borderId="4" xfId="19" applyFont="1" applyFill="1" applyBorder="1" applyAlignment="1">
      <alignment horizontal="center"/>
      <protection/>
    </xf>
    <xf numFmtId="0" fontId="25" fillId="0" borderId="4" xfId="19" applyFont="1" applyFill="1" applyBorder="1" applyAlignment="1">
      <alignment horizontal="right"/>
      <protection/>
    </xf>
    <xf numFmtId="0" fontId="6" fillId="0" borderId="3" xfId="19" applyFont="1" applyFill="1" applyBorder="1" applyAlignment="1">
      <alignment horizontal="center"/>
      <protection/>
    </xf>
    <xf numFmtId="2" fontId="23" fillId="0" borderId="0" xfId="19" applyNumberFormat="1" applyFont="1" applyBorder="1" applyAlignment="1">
      <alignment horizontal="right"/>
      <protection/>
    </xf>
    <xf numFmtId="2" fontId="23" fillId="0" borderId="0" xfId="19" applyNumberFormat="1" applyFont="1" applyBorder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9" fillId="0" borderId="4" xfId="19" applyFont="1" applyFill="1" applyBorder="1" applyAlignment="1">
      <alignment horizontal="right"/>
      <protection/>
    </xf>
    <xf numFmtId="0" fontId="0" fillId="0" borderId="3" xfId="19" applyFont="1" applyFill="1" applyBorder="1" applyAlignment="1">
      <alignment horizontal="center" vertical="top" wrapText="1"/>
      <protection/>
    </xf>
    <xf numFmtId="0" fontId="0" fillId="0" borderId="2" xfId="19" applyFont="1" applyFill="1" applyBorder="1" applyAlignment="1">
      <alignment horizontal="center" vertical="center"/>
      <protection/>
    </xf>
    <xf numFmtId="0" fontId="0" fillId="0" borderId="2" xfId="19" applyFont="1" applyFill="1" applyBorder="1" applyAlignment="1">
      <alignment horizontal="right"/>
      <protection/>
    </xf>
    <xf numFmtId="0" fontId="8" fillId="0" borderId="0" xfId="19" applyFont="1" applyFill="1" applyBorder="1" applyAlignment="1">
      <alignment horizontal="center"/>
      <protection/>
    </xf>
    <xf numFmtId="0" fontId="0" fillId="0" borderId="4" xfId="26" applyNumberFormat="1" applyFont="1" applyFill="1" applyBorder="1" applyAlignment="1">
      <alignment horizontal="left" wrapText="1"/>
      <protection/>
    </xf>
    <xf numFmtId="0" fontId="0" fillId="0" borderId="5" xfId="26" applyNumberFormat="1" applyFont="1" applyFill="1" applyBorder="1" applyAlignment="1">
      <alignment horizontal="left" wrapText="1"/>
      <protection/>
    </xf>
    <xf numFmtId="0" fontId="0" fillId="0" borderId="5" xfId="19" applyFont="1" applyFill="1" applyBorder="1" applyAlignment="1">
      <alignment horizontal="left" wrapText="1"/>
      <protection/>
    </xf>
    <xf numFmtId="0" fontId="14" fillId="0" borderId="2" xfId="26" applyNumberFormat="1" applyFont="1" applyFill="1" applyBorder="1" applyAlignment="1">
      <alignment horizontal="right" vertical="center" wrapText="1"/>
      <protection/>
    </xf>
    <xf numFmtId="0" fontId="14" fillId="0" borderId="2" xfId="26" applyNumberFormat="1" applyFont="1" applyFill="1" applyBorder="1" applyAlignment="1">
      <alignment horizontal="justify" vertical="top" wrapText="1"/>
      <protection/>
    </xf>
    <xf numFmtId="0" fontId="13" fillId="0" borderId="0" xfId="19" applyFont="1" applyFill="1" applyBorder="1" applyAlignment="1">
      <alignment horizontal="right" vertical="top" wrapText="1"/>
      <protection/>
    </xf>
    <xf numFmtId="0" fontId="9" fillId="0" borderId="4" xfId="26" applyNumberFormat="1" applyFont="1" applyFill="1" applyBorder="1" applyAlignment="1">
      <alignment horizontal="right"/>
      <protection/>
    </xf>
    <xf numFmtId="0" fontId="13" fillId="0" borderId="3" xfId="19" applyFont="1" applyFill="1" applyBorder="1" applyAlignment="1">
      <alignment horizontal="center" vertical="top" wrapText="1"/>
      <protection/>
    </xf>
    <xf numFmtId="0" fontId="14" fillId="0" borderId="2" xfId="19" applyFont="1" applyFill="1" applyBorder="1" applyAlignment="1">
      <alignment horizontal="left" vertical="center" wrapText="1"/>
      <protection/>
    </xf>
    <xf numFmtId="0" fontId="19" fillId="0" borderId="2" xfId="26" applyNumberFormat="1" applyFont="1" applyFill="1" applyBorder="1" applyAlignment="1">
      <alignment horizontal="center" vertical="center" wrapText="1"/>
      <protection/>
    </xf>
    <xf numFmtId="0" fontId="14" fillId="0" borderId="2" xfId="26" applyNumberFormat="1" applyFont="1" applyFill="1" applyBorder="1" applyAlignment="1">
      <alignment horizontal="center" vertical="center" wrapText="1"/>
      <protection/>
    </xf>
    <xf numFmtId="0" fontId="14" fillId="0" borderId="0" xfId="26" applyNumberFormat="1" applyFont="1" applyFill="1" applyBorder="1" applyAlignment="1">
      <alignment horizontal="center" vertical="top" wrapText="1"/>
      <protection/>
    </xf>
    <xf numFmtId="0" fontId="14" fillId="0" borderId="0" xfId="26" applyNumberFormat="1" applyFont="1" applyFill="1" applyBorder="1" applyAlignment="1">
      <alignment horizontal="right" vertical="top" wrapText="1"/>
      <protection/>
    </xf>
    <xf numFmtId="0" fontId="14" fillId="0" borderId="5" xfId="26" applyNumberFormat="1" applyFont="1" applyFill="1" applyBorder="1" applyAlignment="1">
      <alignment horizontal="center" vertical="top" wrapText="1"/>
      <protection/>
    </xf>
    <xf numFmtId="0" fontId="15" fillId="0" borderId="4" xfId="26" applyNumberFormat="1" applyFont="1" applyFill="1" applyBorder="1" applyAlignment="1">
      <alignment horizontal="center"/>
      <protection/>
    </xf>
    <xf numFmtId="0" fontId="0" fillId="0" borderId="3" xfId="26" applyNumberFormat="1" applyFont="1" applyFill="1" applyBorder="1" applyAlignment="1">
      <alignment horizontal="center"/>
      <protection/>
    </xf>
    <xf numFmtId="0" fontId="14" fillId="0" borderId="0" xfId="26" applyNumberFormat="1" applyFont="1" applyFill="1" applyBorder="1" applyAlignment="1">
      <alignment horizontal="right" vertical="center" wrapText="1"/>
      <protection/>
    </xf>
    <xf numFmtId="0" fontId="14" fillId="0" borderId="4" xfId="26" applyNumberFormat="1" applyFont="1" applyFill="1" applyBorder="1" applyAlignment="1">
      <alignment horizontal="center" vertical="top" wrapText="1"/>
      <protection/>
    </xf>
    <xf numFmtId="0" fontId="6" fillId="0" borderId="0" xfId="19" applyFont="1" applyFill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0" fontId="5" fillId="0" borderId="0" xfId="19" applyFont="1" applyBorder="1" applyAlignment="1">
      <alignment horizontal="left"/>
      <protection/>
    </xf>
    <xf numFmtId="0" fontId="6" fillId="0" borderId="5" xfId="19" applyFont="1" applyBorder="1" applyAlignment="1">
      <alignment horizontal="center"/>
      <protection/>
    </xf>
    <xf numFmtId="0" fontId="5" fillId="0" borderId="5" xfId="19" applyFont="1" applyBorder="1" applyAlignment="1">
      <alignment horizontal="center"/>
      <protection/>
    </xf>
    <xf numFmtId="0" fontId="5" fillId="0" borderId="3" xfId="19" applyFont="1" applyBorder="1" applyAlignment="1">
      <alignment horizontal="left"/>
      <protection/>
    </xf>
    <xf numFmtId="0" fontId="5" fillId="0" borderId="3" xfId="19" applyFont="1" applyBorder="1" applyAlignment="1">
      <alignment horizontal="center"/>
      <protection/>
    </xf>
    <xf numFmtId="2" fontId="4" fillId="0" borderId="5" xfId="19" applyNumberFormat="1" applyFont="1" applyBorder="1" applyAlignment="1">
      <alignment horizontal="center"/>
      <protection/>
    </xf>
    <xf numFmtId="0" fontId="21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2" fontId="23" fillId="0" borderId="0" xfId="19" applyNumberFormat="1" applyFont="1" applyFill="1" applyBorder="1" applyAlignment="1">
      <alignment horizontal="right"/>
      <protection/>
    </xf>
    <xf numFmtId="2" fontId="23" fillId="0" borderId="0" xfId="19" applyNumberFormat="1" applyFont="1" applyFill="1" applyBorder="1" applyAlignment="1">
      <alignment horizontal="center"/>
      <protection/>
    </xf>
    <xf numFmtId="0" fontId="6" fillId="0" borderId="2" xfId="19" applyFont="1" applyFill="1" applyBorder="1" applyAlignment="1">
      <alignment horizontal="center"/>
      <protection/>
    </xf>
    <xf numFmtId="0" fontId="23" fillId="0" borderId="2" xfId="19" applyFont="1" applyFill="1" applyBorder="1" applyAlignment="1">
      <alignment horizontal="center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4" xfId="19" applyFont="1" applyFill="1" applyBorder="1" applyAlignment="1">
      <alignment horizontal="center"/>
      <protection/>
    </xf>
    <xf numFmtId="0" fontId="5" fillId="0" borderId="12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left"/>
      <protection/>
    </xf>
    <xf numFmtId="0" fontId="6" fillId="0" borderId="5" xfId="19" applyFont="1" applyFill="1" applyBorder="1" applyAlignment="1">
      <alignment horizontal="center"/>
      <protection/>
    </xf>
    <xf numFmtId="0" fontId="5" fillId="0" borderId="5" xfId="19" applyFont="1" applyFill="1" applyBorder="1" applyAlignment="1">
      <alignment horizontal="center"/>
      <protection/>
    </xf>
    <xf numFmtId="0" fontId="5" fillId="0" borderId="3" xfId="19" applyFont="1" applyFill="1" applyBorder="1" applyAlignment="1">
      <alignment horizontal="left"/>
      <protection/>
    </xf>
    <xf numFmtId="0" fontId="5" fillId="0" borderId="3" xfId="19" applyFont="1" applyFill="1" applyBorder="1" applyAlignment="1">
      <alignment horizontal="center"/>
      <protection/>
    </xf>
    <xf numFmtId="2" fontId="4" fillId="0" borderId="5" xfId="19" applyNumberFormat="1" applyFont="1" applyFill="1" applyBorder="1" applyAlignment="1">
      <alignment horizontal="center"/>
      <protection/>
    </xf>
    <xf numFmtId="0" fontId="21" fillId="0" borderId="0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Normal 10 10" xfId="20"/>
    <cellStyle name="Normal 2" xfId="21"/>
    <cellStyle name="Parasts 2" xfId="22"/>
    <cellStyle name="Parasts 3" xfId="23"/>
    <cellStyle name="Percent" xfId="24"/>
    <cellStyle name="Style 1" xfId="25"/>
    <cellStyle name="TableStyleLigh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B51" sqref="B51"/>
    </sheetView>
  </sheetViews>
  <sheetFormatPr defaultColWidth="9.140625" defaultRowHeight="12.75"/>
  <cols>
    <col min="1" max="1" width="18.140625" style="5" customWidth="1"/>
    <col min="2" max="2" width="50.421875" style="5" customWidth="1"/>
    <col min="3" max="3" width="20.8515625" style="5" customWidth="1"/>
    <col min="4" max="4" width="5.57421875" style="5" customWidth="1"/>
    <col min="5" max="5" width="13.7109375" style="5" customWidth="1"/>
    <col min="6" max="16384" width="9.140625" style="6" customWidth="1"/>
  </cols>
  <sheetData>
    <row r="1" spans="1:3" ht="12.75">
      <c r="A1" s="7"/>
      <c r="B1" s="7"/>
      <c r="C1" s="8" t="s">
        <v>0</v>
      </c>
    </row>
    <row r="2" spans="1:3" ht="12.75">
      <c r="A2" s="7"/>
      <c r="B2" s="7"/>
      <c r="C2" s="8" t="s">
        <v>15</v>
      </c>
    </row>
    <row r="3" spans="1:3" ht="14.25">
      <c r="A3" s="7"/>
      <c r="B3" s="7"/>
      <c r="C3" s="9" t="s">
        <v>134</v>
      </c>
    </row>
    <row r="4" spans="1:3" ht="12.75">
      <c r="A4" s="7"/>
      <c r="B4" s="7"/>
      <c r="C4" s="8" t="s">
        <v>1</v>
      </c>
    </row>
    <row r="5" spans="1:3" ht="12.75">
      <c r="A5" s="7"/>
      <c r="B5" s="7"/>
      <c r="C5" s="7"/>
    </row>
    <row r="6" spans="1:3" ht="12.75">
      <c r="A6" s="7"/>
      <c r="B6" s="7"/>
      <c r="C6" s="8" t="s">
        <v>16</v>
      </c>
    </row>
    <row r="7" spans="1:3" ht="12.75">
      <c r="A7" s="7"/>
      <c r="B7" s="7"/>
      <c r="C7" s="7"/>
    </row>
    <row r="8" spans="1:3" ht="18">
      <c r="A8" s="191" t="s">
        <v>17</v>
      </c>
      <c r="B8" s="191"/>
      <c r="C8" s="191"/>
    </row>
    <row r="9" spans="1:5" s="12" customFormat="1" ht="12.75">
      <c r="A9" s="10" t="s">
        <v>3</v>
      </c>
      <c r="B9" s="192"/>
      <c r="C9" s="192"/>
      <c r="D9" s="11"/>
      <c r="E9" s="11"/>
    </row>
    <row r="10" spans="1:5" s="12" customFormat="1" ht="15" customHeight="1">
      <c r="A10" s="10" t="s">
        <v>4</v>
      </c>
      <c r="B10" s="193"/>
      <c r="C10" s="193"/>
      <c r="D10" s="11"/>
      <c r="E10" s="11"/>
    </row>
    <row r="11" spans="1:5" s="12" customFormat="1" ht="15.75" customHeight="1">
      <c r="A11" s="10"/>
      <c r="B11" s="194"/>
      <c r="C11" s="194"/>
      <c r="D11" s="11"/>
      <c r="E11" s="11"/>
    </row>
    <row r="12" spans="1:5" ht="17.25" customHeight="1">
      <c r="A12" s="7"/>
      <c r="B12" s="7"/>
      <c r="C12" s="13" t="s">
        <v>18</v>
      </c>
      <c r="D12" s="14"/>
      <c r="E12" s="14"/>
    </row>
    <row r="13" spans="1:5" ht="12.75">
      <c r="A13" s="7"/>
      <c r="B13" s="7"/>
      <c r="C13" s="7"/>
      <c r="D13" s="14"/>
      <c r="E13" s="14"/>
    </row>
    <row r="14" spans="1:5" s="16" customFormat="1" ht="12.75">
      <c r="A14" s="189" t="s">
        <v>19</v>
      </c>
      <c r="B14" s="189" t="s">
        <v>8</v>
      </c>
      <c r="C14" s="189" t="s">
        <v>20</v>
      </c>
      <c r="D14" s="15"/>
      <c r="E14" s="15"/>
    </row>
    <row r="15" spans="1:5" s="16" customFormat="1" ht="12.75">
      <c r="A15" s="189"/>
      <c r="B15" s="189"/>
      <c r="C15" s="189"/>
      <c r="D15" s="15"/>
      <c r="E15" s="15"/>
    </row>
    <row r="16" spans="1:5" s="21" customFormat="1" ht="12.75">
      <c r="A16" s="17">
        <v>1</v>
      </c>
      <c r="B16" s="18" t="s">
        <v>9</v>
      </c>
      <c r="C16" s="19">
        <f>'Kopsavilkums Nr.1'!E28</f>
        <v>0</v>
      </c>
      <c r="D16" s="20"/>
      <c r="E16" s="20"/>
    </row>
    <row r="17" spans="1:5" s="21" customFormat="1" ht="12.75">
      <c r="A17" s="17"/>
      <c r="B17" s="18"/>
      <c r="C17" s="19"/>
      <c r="D17" s="20"/>
      <c r="E17" s="20"/>
    </row>
    <row r="18" spans="1:5" ht="12.75">
      <c r="A18" s="22"/>
      <c r="B18" s="23" t="s">
        <v>21</v>
      </c>
      <c r="C18" s="24">
        <f>C16</f>
        <v>0</v>
      </c>
      <c r="D18" s="14"/>
      <c r="E18" s="14"/>
    </row>
    <row r="19" spans="1:5" ht="12.75">
      <c r="A19" s="25"/>
      <c r="B19" s="26"/>
      <c r="C19" s="27"/>
      <c r="D19" s="14"/>
      <c r="E19" s="14"/>
    </row>
    <row r="20" spans="1:5" ht="12.75">
      <c r="A20" s="190" t="s">
        <v>22</v>
      </c>
      <c r="B20" s="190"/>
      <c r="C20" s="24">
        <f>ROUND(C18*0.21,2)</f>
        <v>0</v>
      </c>
      <c r="D20" s="14"/>
      <c r="E20" s="14"/>
    </row>
    <row r="21" spans="1:5" ht="12.75">
      <c r="A21" s="28"/>
      <c r="B21" s="26"/>
      <c r="C21" s="29"/>
      <c r="D21" s="14"/>
      <c r="E21" s="14"/>
    </row>
    <row r="22" spans="1:5" ht="12.75">
      <c r="A22" s="7"/>
      <c r="B22" s="7"/>
      <c r="C22" s="7"/>
      <c r="D22" s="14"/>
      <c r="E22" s="14"/>
    </row>
    <row r="23" spans="1:5" ht="12.75">
      <c r="A23" s="7"/>
      <c r="B23" s="7"/>
      <c r="C23" s="7"/>
      <c r="D23" s="14"/>
      <c r="E23" s="14"/>
    </row>
    <row r="24" spans="1:5" ht="12.75" hidden="1">
      <c r="A24" s="7"/>
      <c r="B24" s="7"/>
      <c r="C24" s="7"/>
      <c r="D24" s="14"/>
      <c r="E24" s="14"/>
    </row>
    <row r="25" spans="1:5" ht="12.75">
      <c r="A25" s="7"/>
      <c r="B25" s="7"/>
      <c r="C25" s="7"/>
      <c r="D25" s="14"/>
      <c r="E25" s="14"/>
    </row>
    <row r="26" spans="1:5" ht="12.75">
      <c r="A26" s="30" t="s">
        <v>23</v>
      </c>
      <c r="B26" s="187"/>
      <c r="C26" s="187"/>
      <c r="D26" s="31"/>
      <c r="E26" s="14"/>
    </row>
    <row r="27" spans="1:5" ht="12.75" customHeight="1">
      <c r="A27" s="7"/>
      <c r="B27" s="188" t="s">
        <v>12</v>
      </c>
      <c r="C27" s="188"/>
      <c r="D27" s="32"/>
      <c r="E27" s="14"/>
    </row>
    <row r="28" spans="1:5" ht="12.75">
      <c r="A28" s="30"/>
      <c r="B28" s="33"/>
      <c r="C28" s="7"/>
      <c r="D28" s="34"/>
      <c r="E28" s="14"/>
    </row>
    <row r="29" spans="1:5" ht="12.75">
      <c r="A29" s="30" t="s">
        <v>13</v>
      </c>
      <c r="B29" s="35" t="s">
        <v>24</v>
      </c>
      <c r="C29" s="7"/>
      <c r="D29" s="36"/>
      <c r="E29" s="37"/>
    </row>
    <row r="30" spans="1:5" ht="12.75">
      <c r="A30" s="7"/>
      <c r="B30" s="38"/>
      <c r="C30" s="7"/>
      <c r="D30" s="32"/>
      <c r="E30" s="14"/>
    </row>
    <row r="31" spans="1:4" ht="14.25">
      <c r="A31" s="7"/>
      <c r="B31" s="39"/>
      <c r="C31" s="40"/>
      <c r="D31" s="36"/>
    </row>
  </sheetData>
  <sheetProtection selectLockedCells="1" selectUnlockedCells="1"/>
  <mergeCells count="10">
    <mergeCell ref="A8:C8"/>
    <mergeCell ref="B9:C9"/>
    <mergeCell ref="B10:C10"/>
    <mergeCell ref="B11:C11"/>
    <mergeCell ref="B26:C26"/>
    <mergeCell ref="B27:C27"/>
    <mergeCell ref="A14:A15"/>
    <mergeCell ref="B14:B15"/>
    <mergeCell ref="C14:C15"/>
    <mergeCell ref="A20:B20"/>
  </mergeCells>
  <printOptions/>
  <pageMargins left="0.7083333333333334" right="0.2902777777777778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workbookViewId="0" topLeftCell="A19">
      <selection activeCell="D60" sqref="D60"/>
    </sheetView>
  </sheetViews>
  <sheetFormatPr defaultColWidth="9.140625" defaultRowHeight="12.75"/>
  <cols>
    <col min="1" max="1" width="10.28125" style="7" customWidth="1"/>
    <col min="2" max="2" width="12.7109375" style="7" customWidth="1"/>
    <col min="3" max="3" width="32.7109375" style="7" customWidth="1"/>
    <col min="4" max="4" width="10.00390625" style="7" customWidth="1"/>
    <col min="5" max="5" width="16.7109375" style="7" customWidth="1"/>
    <col min="6" max="6" width="13.7109375" style="7" customWidth="1"/>
    <col min="7" max="7" width="17.57421875" style="7" customWidth="1"/>
    <col min="8" max="8" width="12.8515625" style="7" customWidth="1"/>
    <col min="9" max="9" width="16.00390625" style="7" customWidth="1"/>
    <col min="10" max="10" width="9.140625" style="40" customWidth="1"/>
    <col min="11" max="11" width="12.00390625" style="40" customWidth="1"/>
    <col min="12" max="16384" width="9.140625" style="40" customWidth="1"/>
  </cols>
  <sheetData>
    <row r="1" ht="18">
      <c r="A1" s="41"/>
    </row>
    <row r="2" spans="1:9" ht="18" customHeight="1">
      <c r="A2" s="191" t="s">
        <v>25</v>
      </c>
      <c r="B2" s="191"/>
      <c r="C2" s="191"/>
      <c r="D2" s="191"/>
      <c r="E2" s="191"/>
      <c r="F2" s="191"/>
      <c r="G2" s="191"/>
      <c r="H2" s="191"/>
      <c r="I2" s="191"/>
    </row>
    <row r="3" spans="3:9" ht="18">
      <c r="C3" s="42"/>
      <c r="D3" s="43"/>
      <c r="F3" s="44"/>
      <c r="G3" s="44"/>
      <c r="H3" s="44"/>
      <c r="I3" s="44"/>
    </row>
    <row r="4" spans="1:9" s="45" customFormat="1" ht="18.75">
      <c r="A4" s="206" t="s">
        <v>9</v>
      </c>
      <c r="B4" s="206"/>
      <c r="C4" s="206"/>
      <c r="D4" s="206"/>
      <c r="E4" s="206"/>
      <c r="F4" s="206"/>
      <c r="G4" s="206"/>
      <c r="H4" s="206"/>
      <c r="I4" s="206"/>
    </row>
    <row r="5" spans="1:9" ht="12.75">
      <c r="A5" s="207" t="s">
        <v>26</v>
      </c>
      <c r="B5" s="207"/>
      <c r="C5" s="207"/>
      <c r="D5" s="207"/>
      <c r="E5" s="207"/>
      <c r="F5" s="207"/>
      <c r="G5" s="207"/>
      <c r="H5" s="207"/>
      <c r="I5" s="207"/>
    </row>
    <row r="6" ht="12.75">
      <c r="A6" s="46"/>
    </row>
    <row r="7" spans="1:9" ht="15" customHeight="1">
      <c r="A7" s="208" t="s">
        <v>3</v>
      </c>
      <c r="B7" s="208"/>
      <c r="C7" s="209">
        <f>'Būvn.koptāme'!B9</f>
        <v>0</v>
      </c>
      <c r="D7" s="209"/>
      <c r="E7" s="209"/>
      <c r="F7" s="209"/>
      <c r="G7" s="209"/>
      <c r="H7" s="209"/>
      <c r="I7" s="209"/>
    </row>
    <row r="8" spans="1:9" ht="15" customHeight="1">
      <c r="A8" s="204" t="s">
        <v>27</v>
      </c>
      <c r="B8" s="204"/>
      <c r="C8" s="205">
        <f>'Būvn.koptāme'!B9</f>
        <v>0</v>
      </c>
      <c r="D8" s="205"/>
      <c r="E8" s="205"/>
      <c r="F8" s="205"/>
      <c r="G8" s="205"/>
      <c r="H8" s="205"/>
      <c r="I8" s="205"/>
    </row>
    <row r="9" spans="1:9" ht="15" customHeight="1">
      <c r="A9" s="204" t="s">
        <v>28</v>
      </c>
      <c r="B9" s="204"/>
      <c r="C9" s="205"/>
      <c r="D9" s="205"/>
      <c r="E9" s="205"/>
      <c r="F9" s="205"/>
      <c r="G9" s="205"/>
      <c r="H9" s="205"/>
      <c r="I9" s="205"/>
    </row>
    <row r="10" spans="1:9" ht="15" customHeight="1">
      <c r="A10" s="47"/>
      <c r="B10" s="47"/>
      <c r="C10" s="44"/>
      <c r="D10" s="44"/>
      <c r="F10" s="48"/>
      <c r="G10" s="48"/>
      <c r="H10" s="48"/>
      <c r="I10" s="48"/>
    </row>
    <row r="11" spans="1:9" ht="15" customHeight="1">
      <c r="A11" s="49"/>
      <c r="F11" s="203" t="s">
        <v>29</v>
      </c>
      <c r="G11" s="203"/>
      <c r="H11" s="50"/>
      <c r="I11" s="51"/>
    </row>
    <row r="12" spans="1:9" ht="15" customHeight="1">
      <c r="A12" s="49"/>
      <c r="F12" s="203" t="s">
        <v>30</v>
      </c>
      <c r="G12" s="203"/>
      <c r="H12" s="52"/>
      <c r="I12" s="51"/>
    </row>
    <row r="13" spans="1:9" s="56" customFormat="1" ht="15" customHeight="1">
      <c r="A13" s="53"/>
      <c r="B13" s="53"/>
      <c r="C13" s="53"/>
      <c r="D13" s="53"/>
      <c r="E13" s="53"/>
      <c r="F13" s="53"/>
      <c r="G13" s="54"/>
      <c r="H13" s="55"/>
      <c r="I13" s="55" t="str">
        <f>'Būvn.koptāme'!C12</f>
        <v>Tāme sastādīta </v>
      </c>
    </row>
    <row r="14" spans="7:8" ht="14.25">
      <c r="G14" s="57"/>
      <c r="H14" s="8"/>
    </row>
    <row r="15" spans="1:9" ht="15" customHeight="1">
      <c r="A15" s="201" t="s">
        <v>19</v>
      </c>
      <c r="B15" s="201" t="s">
        <v>31</v>
      </c>
      <c r="C15" s="201" t="s">
        <v>32</v>
      </c>
      <c r="D15" s="201"/>
      <c r="E15" s="201" t="s">
        <v>33</v>
      </c>
      <c r="F15" s="201" t="s">
        <v>34</v>
      </c>
      <c r="G15" s="201"/>
      <c r="H15" s="201"/>
      <c r="I15" s="201" t="s">
        <v>35</v>
      </c>
    </row>
    <row r="16" spans="1:9" ht="39.75" customHeight="1">
      <c r="A16" s="201"/>
      <c r="B16" s="201"/>
      <c r="C16" s="201"/>
      <c r="D16" s="201"/>
      <c r="E16" s="201"/>
      <c r="F16" s="58" t="s">
        <v>36</v>
      </c>
      <c r="G16" s="58" t="s">
        <v>37</v>
      </c>
      <c r="H16" s="58" t="s">
        <v>38</v>
      </c>
      <c r="I16" s="201"/>
    </row>
    <row r="17" spans="1:9" s="61" customFormat="1" ht="15" customHeight="1">
      <c r="A17" s="59"/>
      <c r="B17" s="59"/>
      <c r="C17" s="202"/>
      <c r="D17" s="202"/>
      <c r="E17" s="59"/>
      <c r="F17" s="59"/>
      <c r="G17" s="59"/>
      <c r="H17" s="59"/>
      <c r="I17" s="59"/>
    </row>
    <row r="18" spans="1:9" s="61" customFormat="1" ht="30.75" customHeight="1">
      <c r="A18" s="60">
        <v>1</v>
      </c>
      <c r="B18" s="62" t="s">
        <v>39</v>
      </c>
      <c r="C18" s="200" t="s">
        <v>40</v>
      </c>
      <c r="D18" s="200"/>
      <c r="E18" s="63"/>
      <c r="F18" s="63"/>
      <c r="G18" s="63"/>
      <c r="H18" s="63"/>
      <c r="I18" s="63"/>
    </row>
    <row r="19" spans="1:9" s="61" customFormat="1" ht="74.25" customHeight="1">
      <c r="A19" s="60">
        <v>2</v>
      </c>
      <c r="B19" s="62" t="s">
        <v>41</v>
      </c>
      <c r="C19" s="200" t="s">
        <v>42</v>
      </c>
      <c r="D19" s="200"/>
      <c r="E19" s="63"/>
      <c r="F19" s="63"/>
      <c r="G19" s="63"/>
      <c r="H19" s="63"/>
      <c r="I19" s="63"/>
    </row>
    <row r="20" spans="1:9" s="61" customFormat="1" ht="74.25" customHeight="1">
      <c r="A20" s="60">
        <v>3</v>
      </c>
      <c r="B20" s="62" t="s">
        <v>43</v>
      </c>
      <c r="C20" s="200" t="s">
        <v>44</v>
      </c>
      <c r="D20" s="200"/>
      <c r="E20" s="63"/>
      <c r="F20" s="63"/>
      <c r="G20" s="63"/>
      <c r="H20" s="63"/>
      <c r="I20" s="63"/>
    </row>
    <row r="21" spans="1:9" s="61" customFormat="1" ht="45" customHeight="1">
      <c r="A21" s="60">
        <v>4</v>
      </c>
      <c r="B21" s="62" t="s">
        <v>45</v>
      </c>
      <c r="C21" s="200" t="s">
        <v>46</v>
      </c>
      <c r="D21" s="200"/>
      <c r="E21" s="63"/>
      <c r="F21" s="63"/>
      <c r="G21" s="63"/>
      <c r="H21" s="63"/>
      <c r="I21" s="63"/>
    </row>
    <row r="22" spans="1:9" s="61" customFormat="1" ht="30.75" customHeight="1">
      <c r="A22" s="60"/>
      <c r="B22" s="62"/>
      <c r="C22" s="200"/>
      <c r="D22" s="200"/>
      <c r="E22" s="63"/>
      <c r="F22" s="63"/>
      <c r="G22" s="63"/>
      <c r="H22" s="63"/>
      <c r="I22" s="63"/>
    </row>
    <row r="23" spans="1:11" s="56" customFormat="1" ht="15" customHeight="1">
      <c r="A23" s="64"/>
      <c r="B23" s="64"/>
      <c r="C23" s="65" t="s">
        <v>10</v>
      </c>
      <c r="D23" s="65"/>
      <c r="E23" s="66"/>
      <c r="F23" s="66"/>
      <c r="G23" s="66"/>
      <c r="H23" s="66"/>
      <c r="I23" s="66"/>
      <c r="K23" s="67"/>
    </row>
    <row r="24" spans="1:9" s="72" customFormat="1" ht="15" customHeight="1">
      <c r="A24" s="195" t="s">
        <v>47</v>
      </c>
      <c r="B24" s="195"/>
      <c r="C24" s="195"/>
      <c r="D24" s="68"/>
      <c r="E24" s="69"/>
      <c r="F24" s="70"/>
      <c r="G24" s="71"/>
      <c r="H24" s="71"/>
      <c r="I24" s="71"/>
    </row>
    <row r="25" spans="1:9" s="79" customFormat="1" ht="15" customHeight="1">
      <c r="A25" s="73"/>
      <c r="B25" s="73"/>
      <c r="C25" s="74" t="s">
        <v>48</v>
      </c>
      <c r="D25" s="75"/>
      <c r="E25" s="76"/>
      <c r="F25" s="77"/>
      <c r="G25" s="78"/>
      <c r="H25" s="78"/>
      <c r="I25" s="78"/>
    </row>
    <row r="26" spans="1:9" s="72" customFormat="1" ht="15" customHeight="1">
      <c r="A26" s="195"/>
      <c r="B26" s="195"/>
      <c r="C26" s="195"/>
      <c r="D26" s="68"/>
      <c r="E26" s="69"/>
      <c r="F26" s="80"/>
      <c r="G26" s="81"/>
      <c r="H26" s="81"/>
      <c r="I26" s="81"/>
    </row>
    <row r="27" spans="1:9" s="72" customFormat="1" ht="15" customHeight="1">
      <c r="A27" s="195" t="s">
        <v>49</v>
      </c>
      <c r="B27" s="195"/>
      <c r="C27" s="195"/>
      <c r="D27" s="82">
        <v>0.2359</v>
      </c>
      <c r="E27" s="69"/>
      <c r="F27" s="80"/>
      <c r="G27" s="81"/>
      <c r="H27" s="81"/>
      <c r="I27" s="81"/>
    </row>
    <row r="28" spans="1:9" s="56" customFormat="1" ht="15" customHeight="1">
      <c r="A28" s="196"/>
      <c r="B28" s="196"/>
      <c r="C28" s="65" t="s">
        <v>50</v>
      </c>
      <c r="D28" s="65"/>
      <c r="E28" s="66"/>
      <c r="F28" s="83"/>
      <c r="G28" s="84"/>
      <c r="H28" s="84"/>
      <c r="I28" s="84"/>
    </row>
    <row r="29" ht="18">
      <c r="A29" s="85"/>
    </row>
    <row r="30" ht="18">
      <c r="A30" s="85"/>
    </row>
    <row r="31" spans="1:6" ht="14.25">
      <c r="A31" s="86"/>
      <c r="B31" s="87" t="s">
        <v>23</v>
      </c>
      <c r="C31" s="198"/>
      <c r="D31" s="198"/>
      <c r="E31" s="198"/>
      <c r="F31" s="48"/>
    </row>
    <row r="32" spans="1:6" ht="14.25" customHeight="1">
      <c r="A32" s="48"/>
      <c r="B32" s="88"/>
      <c r="C32" s="199" t="s">
        <v>51</v>
      </c>
      <c r="D32" s="199"/>
      <c r="E32" s="199"/>
      <c r="F32" s="48"/>
    </row>
    <row r="33" spans="1:6" ht="14.25">
      <c r="A33" s="89"/>
      <c r="B33" s="87"/>
      <c r="C33" s="39"/>
      <c r="D33" s="48"/>
      <c r="E33" s="48"/>
      <c r="F33" s="48"/>
    </row>
    <row r="34" spans="1:6" ht="14.25">
      <c r="A34" s="86"/>
      <c r="B34" s="87" t="s">
        <v>52</v>
      </c>
      <c r="C34" s="198"/>
      <c r="D34" s="198"/>
      <c r="E34" s="198"/>
      <c r="F34" s="48"/>
    </row>
    <row r="35" spans="1:6" ht="14.25" customHeight="1">
      <c r="A35" s="48"/>
      <c r="B35" s="88"/>
      <c r="C35" s="199" t="s">
        <v>51</v>
      </c>
      <c r="D35" s="199"/>
      <c r="E35" s="199"/>
      <c r="F35" s="48"/>
    </row>
    <row r="36" ht="14.25">
      <c r="B36" s="90"/>
    </row>
    <row r="37" spans="1:3" ht="12.75" customHeight="1">
      <c r="A37" s="197" t="s">
        <v>13</v>
      </c>
      <c r="B37" s="197"/>
      <c r="C37" s="91"/>
    </row>
    <row r="38" spans="2:3" ht="14.25">
      <c r="B38" s="88"/>
      <c r="C38" s="92"/>
    </row>
    <row r="39" spans="2:3" ht="14.25">
      <c r="B39" s="87"/>
      <c r="C39" s="39"/>
    </row>
  </sheetData>
  <sheetProtection selectLockedCells="1" selectUnlockedCells="1"/>
  <mergeCells count="32">
    <mergeCell ref="A2:I2"/>
    <mergeCell ref="A4:I4"/>
    <mergeCell ref="A5:I5"/>
    <mergeCell ref="A7:B7"/>
    <mergeCell ref="C7:I7"/>
    <mergeCell ref="A8:B8"/>
    <mergeCell ref="C8:I8"/>
    <mergeCell ref="A9:B9"/>
    <mergeCell ref="C9:I9"/>
    <mergeCell ref="F11:G11"/>
    <mergeCell ref="F12:G12"/>
    <mergeCell ref="A15:A16"/>
    <mergeCell ref="B15:B16"/>
    <mergeCell ref="C15:D16"/>
    <mergeCell ref="E15:E16"/>
    <mergeCell ref="F15:H15"/>
    <mergeCell ref="I15:I16"/>
    <mergeCell ref="C17:D17"/>
    <mergeCell ref="C18:D18"/>
    <mergeCell ref="C19:D19"/>
    <mergeCell ref="C20:D20"/>
    <mergeCell ref="C21:D21"/>
    <mergeCell ref="C22:D22"/>
    <mergeCell ref="A24:C24"/>
    <mergeCell ref="A26:C26"/>
    <mergeCell ref="A27:C27"/>
    <mergeCell ref="A28:B28"/>
    <mergeCell ref="A37:B37"/>
    <mergeCell ref="C31:E31"/>
    <mergeCell ref="C32:E32"/>
    <mergeCell ref="C34:E34"/>
    <mergeCell ref="C35:E35"/>
  </mergeCells>
  <printOptions/>
  <pageMargins left="0.7083333333333334" right="0.20972222222222223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X40"/>
  <sheetViews>
    <sheetView workbookViewId="0" topLeftCell="A7">
      <selection activeCell="V31" sqref="V31"/>
    </sheetView>
  </sheetViews>
  <sheetFormatPr defaultColWidth="9.140625" defaultRowHeight="12.75"/>
  <cols>
    <col min="1" max="1" width="4.140625" style="3" customWidth="1"/>
    <col min="2" max="2" width="8.00390625" style="3" customWidth="1"/>
    <col min="3" max="3" width="8.140625" style="3" customWidth="1"/>
    <col min="4" max="4" width="38.421875" style="3" customWidth="1"/>
    <col min="5" max="5" width="6.28125" style="3" customWidth="1"/>
    <col min="6" max="6" width="7.28125" style="3" customWidth="1"/>
    <col min="7" max="7" width="6.7109375" style="3" customWidth="1"/>
    <col min="8" max="8" width="8.28125" style="3" customWidth="1"/>
    <col min="9" max="9" width="7.28125" style="3" customWidth="1"/>
    <col min="10" max="10" width="8.28125" style="3" customWidth="1"/>
    <col min="11" max="11" width="6.7109375" style="3" customWidth="1"/>
    <col min="12" max="12" width="8.140625" style="3" customWidth="1"/>
    <col min="13" max="13" width="9.28125" style="3" customWidth="1"/>
    <col min="14" max="14" width="9.421875" style="3" customWidth="1"/>
    <col min="15" max="15" width="9.7109375" style="3" customWidth="1"/>
    <col min="16" max="16" width="9.00390625" style="3" customWidth="1"/>
    <col min="17" max="17" width="10.421875" style="3" customWidth="1"/>
    <col min="18" max="16384" width="9.140625" style="3" customWidth="1"/>
  </cols>
  <sheetData>
    <row r="1" spans="1:17" ht="23.25">
      <c r="A1" s="220" t="s">
        <v>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18.75">
      <c r="A2" s="221" t="s">
        <v>40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2:17" ht="12.75">
      <c r="B3" s="218" t="s">
        <v>54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5">
      <c r="A4" s="214" t="s">
        <v>3</v>
      </c>
      <c r="B4" s="214"/>
      <c r="C4" s="214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15">
      <c r="A5" s="214" t="s">
        <v>27</v>
      </c>
      <c r="B5" s="214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17" ht="15">
      <c r="A6" s="214" t="s">
        <v>28</v>
      </c>
      <c r="B6" s="214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ht="15">
      <c r="A7" s="214" t="s">
        <v>5</v>
      </c>
      <c r="B7" s="214"/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ht="18.75">
      <c r="A8" s="214" t="s">
        <v>6</v>
      </c>
      <c r="B8" s="214"/>
      <c r="C8" s="93"/>
      <c r="D8" s="2" t="s">
        <v>55</v>
      </c>
      <c r="E8" s="216" t="s">
        <v>56</v>
      </c>
      <c r="F8" s="216"/>
      <c r="G8" s="217" t="s">
        <v>57</v>
      </c>
      <c r="H8" s="217"/>
      <c r="I8" s="217"/>
      <c r="J8" s="218" t="s">
        <v>58</v>
      </c>
      <c r="K8" s="218"/>
      <c r="L8" s="218"/>
      <c r="M8" s="218"/>
      <c r="N8" s="219"/>
      <c r="O8" s="219"/>
      <c r="P8" s="95" t="s">
        <v>59</v>
      </c>
      <c r="Q8" s="1"/>
    </row>
    <row r="9" spans="2:17" ht="12.75">
      <c r="B9" s="211"/>
      <c r="C9" s="211"/>
      <c r="D9" s="211"/>
      <c r="E9" s="211"/>
      <c r="F9" s="211"/>
      <c r="G9" s="211"/>
      <c r="H9" s="211"/>
      <c r="I9" s="211"/>
      <c r="J9" s="211"/>
      <c r="K9" s="211" t="s">
        <v>60</v>
      </c>
      <c r="L9" s="211"/>
      <c r="M9" s="93"/>
      <c r="N9" s="96" t="s">
        <v>2</v>
      </c>
      <c r="O9" s="94"/>
      <c r="P9" s="212"/>
      <c r="Q9" s="212"/>
    </row>
    <row r="10" spans="2:17" ht="12.75"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</row>
    <row r="11" spans="2:17" s="4" customFormat="1" ht="13.5" customHeight="1">
      <c r="B11" s="179" t="s">
        <v>7</v>
      </c>
      <c r="C11" s="179" t="s">
        <v>61</v>
      </c>
      <c r="D11" s="179" t="s">
        <v>62</v>
      </c>
      <c r="E11" s="179" t="s">
        <v>63</v>
      </c>
      <c r="F11" s="179" t="s">
        <v>64</v>
      </c>
      <c r="G11" s="179" t="s">
        <v>65</v>
      </c>
      <c r="H11" s="179"/>
      <c r="I11" s="179"/>
      <c r="J11" s="179"/>
      <c r="K11" s="179"/>
      <c r="L11" s="179"/>
      <c r="M11" s="179" t="s">
        <v>66</v>
      </c>
      <c r="N11" s="179"/>
      <c r="O11" s="179"/>
      <c r="P11" s="179"/>
      <c r="Q11" s="179"/>
    </row>
    <row r="12" spans="2:17" s="4" customFormat="1" ht="12.75" customHeight="1">
      <c r="B12" s="179"/>
      <c r="C12" s="179"/>
      <c r="D12" s="179"/>
      <c r="E12" s="179"/>
      <c r="F12" s="179"/>
      <c r="G12" s="179" t="s">
        <v>67</v>
      </c>
      <c r="H12" s="179" t="s">
        <v>68</v>
      </c>
      <c r="I12" s="179" t="s">
        <v>69</v>
      </c>
      <c r="J12" s="179" t="s">
        <v>70</v>
      </c>
      <c r="K12" s="179" t="s">
        <v>71</v>
      </c>
      <c r="L12" s="179" t="s">
        <v>72</v>
      </c>
      <c r="M12" s="179" t="s">
        <v>73</v>
      </c>
      <c r="N12" s="179" t="s">
        <v>69</v>
      </c>
      <c r="O12" s="179" t="s">
        <v>70</v>
      </c>
      <c r="P12" s="179" t="s">
        <v>71</v>
      </c>
      <c r="Q12" s="179" t="s">
        <v>74</v>
      </c>
    </row>
    <row r="13" spans="2:17" s="4" customFormat="1" ht="12.75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</row>
    <row r="14" spans="2:17" s="4" customFormat="1" ht="28.5" customHeight="1"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2:17" ht="15">
      <c r="B15" s="97">
        <v>1</v>
      </c>
      <c r="C15" s="97">
        <v>2</v>
      </c>
      <c r="D15" s="97">
        <v>3</v>
      </c>
      <c r="E15" s="97">
        <v>4</v>
      </c>
      <c r="F15" s="97">
        <v>5</v>
      </c>
      <c r="G15" s="98">
        <v>6</v>
      </c>
      <c r="H15" s="98">
        <v>7</v>
      </c>
      <c r="I15" s="98">
        <v>8</v>
      </c>
      <c r="J15" s="98">
        <v>9</v>
      </c>
      <c r="K15" s="98">
        <v>10</v>
      </c>
      <c r="L15" s="98">
        <v>11</v>
      </c>
      <c r="M15" s="97">
        <v>12</v>
      </c>
      <c r="N15" s="97">
        <v>13</v>
      </c>
      <c r="O15" s="97">
        <v>14</v>
      </c>
      <c r="P15" s="97">
        <v>15</v>
      </c>
      <c r="Q15" s="97">
        <v>16</v>
      </c>
    </row>
    <row r="16" spans="2:17" s="99" customFormat="1" ht="14.25" customHeight="1">
      <c r="B16" s="100"/>
      <c r="C16" s="101"/>
      <c r="D16" s="102" t="str">
        <f>A2</f>
        <v>Sagatavošanas darbi</v>
      </c>
      <c r="E16" s="103"/>
      <c r="F16" s="104"/>
      <c r="G16" s="105"/>
      <c r="H16" s="106"/>
      <c r="I16" s="104"/>
      <c r="J16" s="105"/>
      <c r="K16" s="104"/>
      <c r="L16" s="105"/>
      <c r="M16" s="104"/>
      <c r="N16" s="104"/>
      <c r="O16" s="104"/>
      <c r="P16" s="104"/>
      <c r="Q16" s="104"/>
    </row>
    <row r="17" spans="2:18" s="99" customFormat="1" ht="30">
      <c r="B17" s="100">
        <v>1</v>
      </c>
      <c r="C17" s="101" t="s">
        <v>75</v>
      </c>
      <c r="D17" s="107" t="s">
        <v>76</v>
      </c>
      <c r="E17" s="103" t="s">
        <v>77</v>
      </c>
      <c r="F17" s="104">
        <v>75</v>
      </c>
      <c r="G17" s="105"/>
      <c r="H17" s="106"/>
      <c r="I17" s="104"/>
      <c r="J17" s="105"/>
      <c r="K17" s="104"/>
      <c r="L17" s="105"/>
      <c r="M17" s="104"/>
      <c r="N17" s="104"/>
      <c r="O17" s="104"/>
      <c r="P17" s="104"/>
      <c r="Q17" s="104"/>
      <c r="R17" s="108"/>
    </row>
    <row r="18" spans="2:18" s="109" customFormat="1" ht="30">
      <c r="B18" s="110">
        <v>2</v>
      </c>
      <c r="C18" s="101" t="s">
        <v>75</v>
      </c>
      <c r="D18" s="111" t="s">
        <v>78</v>
      </c>
      <c r="E18" s="112" t="s">
        <v>79</v>
      </c>
      <c r="F18" s="113">
        <v>2</v>
      </c>
      <c r="G18" s="105"/>
      <c r="H18" s="106"/>
      <c r="I18" s="104"/>
      <c r="J18" s="105"/>
      <c r="K18" s="104"/>
      <c r="L18" s="114"/>
      <c r="M18" s="113"/>
      <c r="N18" s="113"/>
      <c r="O18" s="113"/>
      <c r="P18" s="113"/>
      <c r="Q18" s="113"/>
      <c r="R18" s="115"/>
    </row>
    <row r="19" spans="2:19" s="109" customFormat="1" ht="30">
      <c r="B19" s="100">
        <v>3</v>
      </c>
      <c r="C19" s="101" t="s">
        <v>75</v>
      </c>
      <c r="D19" s="111" t="s">
        <v>80</v>
      </c>
      <c r="E19" s="112" t="s">
        <v>81</v>
      </c>
      <c r="F19" s="113">
        <v>351</v>
      </c>
      <c r="G19" s="114"/>
      <c r="H19" s="116"/>
      <c r="I19" s="113"/>
      <c r="J19" s="114"/>
      <c r="K19" s="113"/>
      <c r="L19" s="114"/>
      <c r="M19" s="113"/>
      <c r="N19" s="113"/>
      <c r="O19" s="113"/>
      <c r="P19" s="113"/>
      <c r="Q19" s="113"/>
      <c r="R19" s="115"/>
      <c r="S19" s="115"/>
    </row>
    <row r="20" spans="2:18" s="109" customFormat="1" ht="15">
      <c r="B20" s="110">
        <v>4</v>
      </c>
      <c r="C20" s="117" t="s">
        <v>75</v>
      </c>
      <c r="D20" s="111" t="s">
        <v>82</v>
      </c>
      <c r="E20" s="112" t="s">
        <v>83</v>
      </c>
      <c r="F20" s="113">
        <v>10.1</v>
      </c>
      <c r="G20" s="114"/>
      <c r="H20" s="116"/>
      <c r="I20" s="113"/>
      <c r="J20" s="114"/>
      <c r="K20" s="113"/>
      <c r="L20" s="114"/>
      <c r="M20" s="113"/>
      <c r="N20" s="113"/>
      <c r="O20" s="113"/>
      <c r="P20" s="113"/>
      <c r="Q20" s="113"/>
      <c r="R20" s="115"/>
    </row>
    <row r="21" spans="2:19" s="109" customFormat="1" ht="18">
      <c r="B21" s="100">
        <v>5</v>
      </c>
      <c r="C21" s="101" t="s">
        <v>75</v>
      </c>
      <c r="D21" s="111" t="s">
        <v>84</v>
      </c>
      <c r="E21" s="112" t="s">
        <v>85</v>
      </c>
      <c r="F21" s="113">
        <v>2</v>
      </c>
      <c r="G21" s="105"/>
      <c r="H21" s="106"/>
      <c r="I21" s="104"/>
      <c r="J21" s="105"/>
      <c r="K21" s="104"/>
      <c r="L21" s="114"/>
      <c r="M21" s="113"/>
      <c r="N21" s="113"/>
      <c r="O21" s="113"/>
      <c r="P21" s="113"/>
      <c r="Q21" s="113"/>
      <c r="R21" s="115"/>
      <c r="S21" s="115"/>
    </row>
    <row r="22" spans="2:19" s="109" customFormat="1" ht="30">
      <c r="B22" s="110">
        <v>6</v>
      </c>
      <c r="C22" s="101" t="s">
        <v>75</v>
      </c>
      <c r="D22" s="111" t="s">
        <v>86</v>
      </c>
      <c r="E22" s="112" t="s">
        <v>85</v>
      </c>
      <c r="F22" s="113">
        <v>1</v>
      </c>
      <c r="G22" s="105"/>
      <c r="H22" s="106"/>
      <c r="I22" s="104"/>
      <c r="J22" s="105"/>
      <c r="K22" s="104"/>
      <c r="L22" s="114"/>
      <c r="M22" s="113"/>
      <c r="N22" s="113"/>
      <c r="O22" s="113"/>
      <c r="P22" s="113"/>
      <c r="Q22" s="113"/>
      <c r="R22" s="115"/>
      <c r="S22" s="115"/>
    </row>
    <row r="23" spans="2:18" s="99" customFormat="1" ht="15">
      <c r="B23" s="100">
        <v>7</v>
      </c>
      <c r="C23" s="101" t="s">
        <v>75</v>
      </c>
      <c r="D23" s="107" t="s">
        <v>87</v>
      </c>
      <c r="E23" s="103" t="s">
        <v>85</v>
      </c>
      <c r="F23" s="104">
        <v>1</v>
      </c>
      <c r="G23" s="105"/>
      <c r="H23" s="106"/>
      <c r="I23" s="104"/>
      <c r="J23" s="105"/>
      <c r="K23" s="104"/>
      <c r="L23" s="105"/>
      <c r="M23" s="104"/>
      <c r="N23" s="104"/>
      <c r="O23" s="104"/>
      <c r="P23" s="104"/>
      <c r="Q23" s="104"/>
      <c r="R23" s="108"/>
    </row>
    <row r="24" spans="2:18" s="99" customFormat="1" ht="15">
      <c r="B24" s="110">
        <v>8</v>
      </c>
      <c r="C24" s="101" t="s">
        <v>75</v>
      </c>
      <c r="D24" s="107" t="s">
        <v>88</v>
      </c>
      <c r="E24" s="103" t="s">
        <v>85</v>
      </c>
      <c r="F24" s="104">
        <v>1</v>
      </c>
      <c r="G24" s="105"/>
      <c r="H24" s="106"/>
      <c r="I24" s="104"/>
      <c r="J24" s="105"/>
      <c r="K24" s="104"/>
      <c r="L24" s="105"/>
      <c r="M24" s="104"/>
      <c r="N24" s="104"/>
      <c r="O24" s="104"/>
      <c r="P24" s="104"/>
      <c r="Q24" s="104"/>
      <c r="R24" s="108"/>
    </row>
    <row r="25" spans="2:18" s="99" customFormat="1" ht="15">
      <c r="B25" s="100">
        <v>9</v>
      </c>
      <c r="C25" s="101" t="s">
        <v>75</v>
      </c>
      <c r="D25" s="107" t="s">
        <v>89</v>
      </c>
      <c r="E25" s="103" t="s">
        <v>90</v>
      </c>
      <c r="F25" s="104">
        <v>2</v>
      </c>
      <c r="G25" s="105"/>
      <c r="H25" s="106"/>
      <c r="I25" s="104"/>
      <c r="J25" s="105"/>
      <c r="K25" s="104"/>
      <c r="L25" s="105"/>
      <c r="M25" s="104"/>
      <c r="N25" s="104"/>
      <c r="O25" s="104"/>
      <c r="P25" s="104"/>
      <c r="Q25" s="104"/>
      <c r="R25" s="108"/>
    </row>
    <row r="26" spans="2:18" s="99" customFormat="1" ht="15">
      <c r="B26" s="110">
        <v>10</v>
      </c>
      <c r="C26" s="101" t="s">
        <v>75</v>
      </c>
      <c r="D26" s="107" t="s">
        <v>91</v>
      </c>
      <c r="E26" s="103" t="s">
        <v>90</v>
      </c>
      <c r="F26" s="104">
        <v>2</v>
      </c>
      <c r="G26" s="105"/>
      <c r="H26" s="106"/>
      <c r="I26" s="104"/>
      <c r="J26" s="105"/>
      <c r="K26" s="104"/>
      <c r="L26" s="105"/>
      <c r="M26" s="104"/>
      <c r="N26" s="104"/>
      <c r="O26" s="104"/>
      <c r="P26" s="104"/>
      <c r="Q26" s="104"/>
      <c r="R26" s="108"/>
    </row>
    <row r="27" spans="2:17" s="118" customFormat="1" ht="15">
      <c r="B27" s="119"/>
      <c r="C27" s="120"/>
      <c r="D27" s="121" t="s">
        <v>92</v>
      </c>
      <c r="E27" s="119"/>
      <c r="F27" s="122"/>
      <c r="G27" s="123"/>
      <c r="H27" s="124"/>
      <c r="I27" s="122"/>
      <c r="J27" s="123"/>
      <c r="K27" s="122"/>
      <c r="L27" s="123"/>
      <c r="M27" s="125"/>
      <c r="N27" s="125"/>
      <c r="O27" s="125"/>
      <c r="P27" s="125"/>
      <c r="Q27" s="125"/>
    </row>
    <row r="28" spans="2:17" s="118" customFormat="1" ht="15">
      <c r="B28" s="119"/>
      <c r="C28" s="126"/>
      <c r="D28" s="186" t="s">
        <v>93</v>
      </c>
      <c r="E28" s="186"/>
      <c r="F28" s="186"/>
      <c r="G28" s="186"/>
      <c r="H28" s="186"/>
      <c r="I28" s="186"/>
      <c r="J28" s="186"/>
      <c r="K28" s="186"/>
      <c r="L28" s="186"/>
      <c r="M28" s="127"/>
      <c r="N28" s="122"/>
      <c r="O28" s="128"/>
      <c r="P28" s="129"/>
      <c r="Q28" s="122"/>
    </row>
    <row r="29" spans="2:17" s="118" customFormat="1" ht="15">
      <c r="B29" s="119"/>
      <c r="C29" s="126"/>
      <c r="D29" s="186" t="s">
        <v>92</v>
      </c>
      <c r="E29" s="186"/>
      <c r="F29" s="186"/>
      <c r="G29" s="186"/>
      <c r="H29" s="186"/>
      <c r="I29" s="186"/>
      <c r="J29" s="186"/>
      <c r="K29" s="186"/>
      <c r="L29" s="186"/>
      <c r="M29" s="127"/>
      <c r="N29" s="122"/>
      <c r="O29" s="122"/>
      <c r="P29" s="122"/>
      <c r="Q29" s="122"/>
    </row>
    <row r="30" spans="2:17" s="118" customFormat="1" ht="15">
      <c r="B30" s="119"/>
      <c r="C30" s="126"/>
      <c r="D30" s="186" t="s">
        <v>94</v>
      </c>
      <c r="E30" s="186"/>
      <c r="F30" s="186"/>
      <c r="G30" s="186"/>
      <c r="H30" s="186"/>
      <c r="I30" s="186"/>
      <c r="J30" s="186"/>
      <c r="K30" s="186"/>
      <c r="L30" s="186"/>
      <c r="M30" s="127"/>
      <c r="N30" s="122"/>
      <c r="O30" s="128"/>
      <c r="P30" s="129"/>
      <c r="Q30" s="122"/>
    </row>
    <row r="31" spans="2:23" s="118" customFormat="1" ht="15">
      <c r="B31" s="130"/>
      <c r="C31" s="131"/>
      <c r="D31" s="178" t="s">
        <v>95</v>
      </c>
      <c r="E31" s="178"/>
      <c r="F31" s="178"/>
      <c r="G31" s="178"/>
      <c r="H31" s="178"/>
      <c r="I31" s="178"/>
      <c r="J31" s="178"/>
      <c r="K31" s="178"/>
      <c r="L31" s="178"/>
      <c r="M31" s="132"/>
      <c r="N31" s="132"/>
      <c r="O31" s="132"/>
      <c r="P31" s="132"/>
      <c r="Q31" s="132"/>
      <c r="S31" s="133"/>
      <c r="T31" s="133"/>
      <c r="U31" s="133"/>
      <c r="V31" s="133"/>
      <c r="W31" s="133"/>
    </row>
    <row r="32" spans="2:23" s="118" customFormat="1" ht="15" customHeight="1">
      <c r="B32" s="184" t="s">
        <v>96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34"/>
      <c r="P32" s="134"/>
      <c r="Q32" s="134"/>
      <c r="S32" s="133"/>
      <c r="W32" s="133"/>
    </row>
    <row r="33" spans="2:24" s="118" customFormat="1" ht="15" customHeight="1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S33" s="133"/>
      <c r="W33" s="133"/>
      <c r="X33" s="135"/>
    </row>
    <row r="34" spans="2:24" s="118" customFormat="1" ht="15" customHeight="1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S34" s="133"/>
      <c r="X34" s="135"/>
    </row>
    <row r="35" spans="2:17" s="118" customFormat="1" ht="15" customHeight="1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s="136" customFormat="1" ht="15">
      <c r="B36" s="180" t="s">
        <v>11</v>
      </c>
      <c r="C36" s="180"/>
      <c r="D36" s="182"/>
      <c r="E36" s="182"/>
      <c r="F36" s="182"/>
      <c r="G36" s="210"/>
      <c r="H36" s="210"/>
      <c r="I36" s="210"/>
      <c r="J36" s="180" t="s">
        <v>14</v>
      </c>
      <c r="K36" s="180"/>
      <c r="L36" s="180"/>
      <c r="M36" s="182"/>
      <c r="N36" s="182"/>
      <c r="O36" s="182"/>
      <c r="P36" s="182"/>
      <c r="Q36" s="182"/>
    </row>
    <row r="37" spans="2:17" s="136" customFormat="1" ht="15">
      <c r="B37" s="210"/>
      <c r="C37" s="210"/>
      <c r="D37" s="183" t="s">
        <v>12</v>
      </c>
      <c r="E37" s="183"/>
      <c r="F37" s="183"/>
      <c r="G37" s="210"/>
      <c r="H37" s="210"/>
      <c r="I37" s="210"/>
      <c r="J37" s="210"/>
      <c r="K37" s="210"/>
      <c r="L37" s="210"/>
      <c r="M37" s="183" t="s">
        <v>12</v>
      </c>
      <c r="N37" s="183"/>
      <c r="O37" s="183"/>
      <c r="P37" s="183"/>
      <c r="Q37" s="183"/>
    </row>
    <row r="38" spans="2:17" s="137" customFormat="1" ht="15"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2:17" s="137" customFormat="1" ht="15">
      <c r="B39" s="136"/>
      <c r="C39" s="136"/>
      <c r="D39" s="136"/>
      <c r="E39" s="138"/>
      <c r="F39" s="138"/>
      <c r="G39" s="138"/>
      <c r="H39" s="138"/>
      <c r="I39" s="138"/>
      <c r="J39" s="180" t="s">
        <v>13</v>
      </c>
      <c r="K39" s="180"/>
      <c r="L39" s="180"/>
      <c r="M39" s="181"/>
      <c r="N39" s="181"/>
      <c r="O39" s="136"/>
      <c r="P39" s="136"/>
      <c r="Q39" s="136"/>
    </row>
    <row r="40" spans="2:17" s="139" customFormat="1" ht="12.75">
      <c r="B40" s="136"/>
      <c r="C40" s="136"/>
      <c r="D40" s="136"/>
      <c r="O40" s="136"/>
      <c r="P40" s="136"/>
      <c r="Q40" s="136"/>
    </row>
    <row r="41" s="136" customFormat="1" ht="12.75"/>
    <row r="42" s="136" customFormat="1" ht="12.75"/>
    <row r="43" s="136" customFormat="1" ht="12.75"/>
  </sheetData>
  <sheetProtection selectLockedCells="1" selectUnlockedCells="1"/>
  <mergeCells count="58">
    <mergeCell ref="A1:Q1"/>
    <mergeCell ref="A2:Q2"/>
    <mergeCell ref="B3:Q3"/>
    <mergeCell ref="A4:C4"/>
    <mergeCell ref="D4:Q4"/>
    <mergeCell ref="A5:C5"/>
    <mergeCell ref="D5:Q5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28:L28"/>
    <mergeCell ref="D29:L29"/>
    <mergeCell ref="D30:L30"/>
    <mergeCell ref="D31:L31"/>
    <mergeCell ref="G36:I36"/>
    <mergeCell ref="J36:L36"/>
    <mergeCell ref="B32:N32"/>
    <mergeCell ref="B33:Q33"/>
    <mergeCell ref="B34:Q34"/>
    <mergeCell ref="B35:Q35"/>
    <mergeCell ref="B38:Q38"/>
    <mergeCell ref="J39:L39"/>
    <mergeCell ref="M39:N39"/>
    <mergeCell ref="M36:Q36"/>
    <mergeCell ref="B37:C37"/>
    <mergeCell ref="D37:F37"/>
    <mergeCell ref="G37:L37"/>
    <mergeCell ref="M37:Q37"/>
    <mergeCell ref="B36:C36"/>
    <mergeCell ref="D36:F36"/>
  </mergeCells>
  <printOptions/>
  <pageMargins left="0.4798611111111111" right="0.3597222222222222" top="0.7479166666666667" bottom="0.52986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X49"/>
  <sheetViews>
    <sheetView workbookViewId="0" topLeftCell="A25">
      <selection activeCell="T35" sqref="T35"/>
    </sheetView>
  </sheetViews>
  <sheetFormatPr defaultColWidth="9.140625" defaultRowHeight="12.75"/>
  <cols>
    <col min="1" max="1" width="4.140625" style="136" customWidth="1"/>
    <col min="2" max="2" width="8.00390625" style="136" customWidth="1"/>
    <col min="3" max="3" width="8.140625" style="136" customWidth="1"/>
    <col min="4" max="4" width="39.140625" style="136" customWidth="1"/>
    <col min="5" max="5" width="6.28125" style="136" customWidth="1"/>
    <col min="6" max="6" width="7.28125" style="136" customWidth="1"/>
    <col min="7" max="7" width="6.7109375" style="136" customWidth="1"/>
    <col min="8" max="8" width="8.28125" style="136" customWidth="1"/>
    <col min="9" max="9" width="7.28125" style="136" customWidth="1"/>
    <col min="10" max="10" width="8.28125" style="136" customWidth="1"/>
    <col min="11" max="11" width="6.7109375" style="136" customWidth="1"/>
    <col min="12" max="12" width="8.140625" style="136" customWidth="1"/>
    <col min="13" max="13" width="9.28125" style="136" customWidth="1"/>
    <col min="14" max="14" width="9.421875" style="136" customWidth="1"/>
    <col min="15" max="15" width="9.7109375" style="136" customWidth="1"/>
    <col min="16" max="16" width="9.00390625" style="136" customWidth="1"/>
    <col min="17" max="17" width="10.421875" style="136" customWidth="1"/>
    <col min="18" max="16384" width="9.140625" style="136" customWidth="1"/>
  </cols>
  <sheetData>
    <row r="1" spans="1:17" ht="23.25">
      <c r="A1" s="237" t="s">
        <v>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8.75">
      <c r="A2" s="238" t="s">
        <v>98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2:17" ht="12.75">
      <c r="B3" s="235" t="s">
        <v>54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15">
      <c r="A4" s="231" t="s">
        <v>3</v>
      </c>
      <c r="B4" s="231"/>
      <c r="C4" s="231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15">
      <c r="A5" s="231" t="s">
        <v>27</v>
      </c>
      <c r="B5" s="231"/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15">
      <c r="A6" s="231" t="s">
        <v>28</v>
      </c>
      <c r="B6" s="231"/>
      <c r="C6" s="231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5">
      <c r="A7" s="231" t="s">
        <v>5</v>
      </c>
      <c r="B7" s="231"/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</row>
    <row r="8" spans="1:17" ht="18.75">
      <c r="A8" s="231" t="s">
        <v>6</v>
      </c>
      <c r="B8" s="231"/>
      <c r="C8" s="141"/>
      <c r="D8" s="140" t="s">
        <v>55</v>
      </c>
      <c r="E8" s="233"/>
      <c r="F8" s="233"/>
      <c r="G8" s="234" t="s">
        <v>57</v>
      </c>
      <c r="H8" s="234"/>
      <c r="I8" s="234"/>
      <c r="J8" s="235" t="s">
        <v>58</v>
      </c>
      <c r="K8" s="235"/>
      <c r="L8" s="235"/>
      <c r="M8" s="235"/>
      <c r="N8" s="236"/>
      <c r="O8" s="236"/>
      <c r="P8" s="143" t="s">
        <v>59</v>
      </c>
      <c r="Q8" s="144"/>
    </row>
    <row r="9" spans="2:17" ht="12.75">
      <c r="B9" s="228"/>
      <c r="C9" s="228"/>
      <c r="D9" s="228"/>
      <c r="E9" s="228"/>
      <c r="F9" s="228"/>
      <c r="G9" s="228"/>
      <c r="H9" s="228"/>
      <c r="I9" s="228"/>
      <c r="J9" s="228"/>
      <c r="K9" s="228" t="s">
        <v>60</v>
      </c>
      <c r="L9" s="228"/>
      <c r="M9" s="141"/>
      <c r="N9" s="145" t="s">
        <v>2</v>
      </c>
      <c r="O9" s="142"/>
      <c r="P9" s="229"/>
      <c r="Q9" s="229"/>
    </row>
    <row r="10" spans="2:17" ht="12.75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2:17" s="146" customFormat="1" ht="13.5" customHeight="1">
      <c r="B11" s="227" t="s">
        <v>7</v>
      </c>
      <c r="C11" s="227" t="s">
        <v>61</v>
      </c>
      <c r="D11" s="227" t="s">
        <v>62</v>
      </c>
      <c r="E11" s="227" t="s">
        <v>63</v>
      </c>
      <c r="F11" s="227" t="s">
        <v>64</v>
      </c>
      <c r="G11" s="227" t="s">
        <v>65</v>
      </c>
      <c r="H11" s="227"/>
      <c r="I11" s="227"/>
      <c r="J11" s="227"/>
      <c r="K11" s="227"/>
      <c r="L11" s="227"/>
      <c r="M11" s="227" t="s">
        <v>66</v>
      </c>
      <c r="N11" s="227"/>
      <c r="O11" s="227"/>
      <c r="P11" s="227"/>
      <c r="Q11" s="227"/>
    </row>
    <row r="12" spans="2:17" s="146" customFormat="1" ht="12.75" customHeight="1">
      <c r="B12" s="227"/>
      <c r="C12" s="227"/>
      <c r="D12" s="227"/>
      <c r="E12" s="227"/>
      <c r="F12" s="227"/>
      <c r="G12" s="227" t="s">
        <v>67</v>
      </c>
      <c r="H12" s="227" t="s">
        <v>68</v>
      </c>
      <c r="I12" s="227" t="s">
        <v>69</v>
      </c>
      <c r="J12" s="227" t="s">
        <v>70</v>
      </c>
      <c r="K12" s="227" t="s">
        <v>71</v>
      </c>
      <c r="L12" s="227" t="s">
        <v>72</v>
      </c>
      <c r="M12" s="227" t="s">
        <v>73</v>
      </c>
      <c r="N12" s="227" t="s">
        <v>69</v>
      </c>
      <c r="O12" s="227" t="s">
        <v>70</v>
      </c>
      <c r="P12" s="227" t="s">
        <v>71</v>
      </c>
      <c r="Q12" s="227" t="s">
        <v>74</v>
      </c>
    </row>
    <row r="13" spans="2:17" s="146" customFormat="1" ht="12.75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</row>
    <row r="14" spans="2:17" s="146" customFormat="1" ht="30" customHeight="1"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</row>
    <row r="15" spans="2:17" ht="15">
      <c r="B15" s="147">
        <v>1</v>
      </c>
      <c r="C15" s="147">
        <v>2</v>
      </c>
      <c r="D15" s="147">
        <v>3</v>
      </c>
      <c r="E15" s="147">
        <v>4</v>
      </c>
      <c r="F15" s="147">
        <v>5</v>
      </c>
      <c r="G15" s="148">
        <v>6</v>
      </c>
      <c r="H15" s="148">
        <v>7</v>
      </c>
      <c r="I15" s="148">
        <v>8</v>
      </c>
      <c r="J15" s="148">
        <v>9</v>
      </c>
      <c r="K15" s="148">
        <v>10</v>
      </c>
      <c r="L15" s="148">
        <v>11</v>
      </c>
      <c r="M15" s="147">
        <v>12</v>
      </c>
      <c r="N15" s="147">
        <v>13</v>
      </c>
      <c r="O15" s="147">
        <v>14</v>
      </c>
      <c r="P15" s="147">
        <v>15</v>
      </c>
      <c r="Q15" s="147">
        <v>16</v>
      </c>
    </row>
    <row r="16" spans="2:17" s="109" customFormat="1" ht="15" customHeight="1">
      <c r="B16" s="110"/>
      <c r="C16" s="117"/>
      <c r="D16" s="149" t="s">
        <v>99</v>
      </c>
      <c r="E16" s="112"/>
      <c r="F16" s="113"/>
      <c r="G16" s="114"/>
      <c r="H16" s="116"/>
      <c r="I16" s="113"/>
      <c r="J16" s="114"/>
      <c r="K16" s="113"/>
      <c r="L16" s="114"/>
      <c r="M16" s="113"/>
      <c r="N16" s="113"/>
      <c r="O16" s="113"/>
      <c r="P16" s="113"/>
      <c r="Q16" s="113"/>
    </row>
    <row r="17" spans="2:18" s="109" customFormat="1" ht="45">
      <c r="B17" s="110">
        <v>1</v>
      </c>
      <c r="C17" s="117" t="s">
        <v>75</v>
      </c>
      <c r="D17" s="111" t="s">
        <v>100</v>
      </c>
      <c r="E17" s="112" t="s">
        <v>83</v>
      </c>
      <c r="F17" s="113">
        <v>0.12</v>
      </c>
      <c r="G17" s="114"/>
      <c r="H17" s="116"/>
      <c r="I17" s="113"/>
      <c r="J17" s="114"/>
      <c r="K17" s="113"/>
      <c r="L17" s="114"/>
      <c r="M17" s="113"/>
      <c r="N17" s="113"/>
      <c r="O17" s="113"/>
      <c r="P17" s="113"/>
      <c r="Q17" s="113"/>
      <c r="R17" s="150"/>
    </row>
    <row r="18" spans="2:18" s="109" customFormat="1" ht="30">
      <c r="B18" s="110">
        <v>2</v>
      </c>
      <c r="C18" s="117" t="s">
        <v>75</v>
      </c>
      <c r="D18" s="111" t="s">
        <v>101</v>
      </c>
      <c r="E18" s="112" t="s">
        <v>81</v>
      </c>
      <c r="F18" s="113">
        <v>2.5</v>
      </c>
      <c r="G18" s="114"/>
      <c r="H18" s="116"/>
      <c r="I18" s="113"/>
      <c r="J18" s="114"/>
      <c r="K18" s="113"/>
      <c r="L18" s="114"/>
      <c r="M18" s="113"/>
      <c r="N18" s="113"/>
      <c r="O18" s="113"/>
      <c r="P18" s="113"/>
      <c r="Q18" s="113"/>
      <c r="R18" s="115"/>
    </row>
    <row r="19" spans="2:18" s="109" customFormat="1" ht="30">
      <c r="B19" s="110">
        <v>3</v>
      </c>
      <c r="C19" s="117" t="s">
        <v>75</v>
      </c>
      <c r="D19" s="111" t="s">
        <v>102</v>
      </c>
      <c r="E19" s="112" t="s">
        <v>81</v>
      </c>
      <c r="F19" s="113">
        <v>1.96</v>
      </c>
      <c r="G19" s="114"/>
      <c r="H19" s="116"/>
      <c r="I19" s="113"/>
      <c r="J19" s="114"/>
      <c r="K19" s="113"/>
      <c r="L19" s="114"/>
      <c r="M19" s="113"/>
      <c r="N19" s="113"/>
      <c r="O19" s="113"/>
      <c r="P19" s="113"/>
      <c r="Q19" s="113"/>
      <c r="R19" s="115"/>
    </row>
    <row r="20" spans="2:18" s="109" customFormat="1" ht="45">
      <c r="B20" s="110">
        <v>4</v>
      </c>
      <c r="C20" s="117" t="s">
        <v>75</v>
      </c>
      <c r="D20" s="111" t="s">
        <v>103</v>
      </c>
      <c r="E20" s="112" t="s">
        <v>81</v>
      </c>
      <c r="F20" s="113">
        <v>3.6</v>
      </c>
      <c r="G20" s="114"/>
      <c r="H20" s="116"/>
      <c r="I20" s="113"/>
      <c r="J20" s="114"/>
      <c r="K20" s="113"/>
      <c r="L20" s="114"/>
      <c r="M20" s="113"/>
      <c r="N20" s="113"/>
      <c r="O20" s="113"/>
      <c r="P20" s="113"/>
      <c r="Q20" s="113"/>
      <c r="R20" s="115"/>
    </row>
    <row r="21" spans="2:18" s="109" customFormat="1" ht="45">
      <c r="B21" s="110">
        <v>5</v>
      </c>
      <c r="C21" s="117" t="s">
        <v>75</v>
      </c>
      <c r="D21" s="111" t="s">
        <v>104</v>
      </c>
      <c r="E21" s="112" t="s">
        <v>79</v>
      </c>
      <c r="F21" s="113">
        <v>1</v>
      </c>
      <c r="G21" s="114"/>
      <c r="H21" s="116"/>
      <c r="I21" s="113"/>
      <c r="J21" s="114"/>
      <c r="K21" s="113"/>
      <c r="L21" s="114"/>
      <c r="M21" s="113"/>
      <c r="N21" s="113"/>
      <c r="O21" s="113"/>
      <c r="P21" s="113"/>
      <c r="Q21" s="113"/>
      <c r="R21" s="115"/>
    </row>
    <row r="22" spans="2:18" s="109" customFormat="1" ht="45">
      <c r="B22" s="110">
        <v>6</v>
      </c>
      <c r="C22" s="117" t="s">
        <v>75</v>
      </c>
      <c r="D22" s="111" t="s">
        <v>105</v>
      </c>
      <c r="E22" s="112" t="s">
        <v>79</v>
      </c>
      <c r="F22" s="113">
        <v>1</v>
      </c>
      <c r="G22" s="114"/>
      <c r="H22" s="116"/>
      <c r="I22" s="113"/>
      <c r="J22" s="114"/>
      <c r="K22" s="113"/>
      <c r="L22" s="114"/>
      <c r="M22" s="113"/>
      <c r="N22" s="113"/>
      <c r="O22" s="113"/>
      <c r="P22" s="113"/>
      <c r="Q22" s="113"/>
      <c r="R22" s="115"/>
    </row>
    <row r="23" spans="2:18" s="109" customFormat="1" ht="45">
      <c r="B23" s="110">
        <v>7</v>
      </c>
      <c r="C23" s="117" t="s">
        <v>75</v>
      </c>
      <c r="D23" s="111" t="s">
        <v>106</v>
      </c>
      <c r="E23" s="112" t="s">
        <v>83</v>
      </c>
      <c r="F23" s="113">
        <v>0.01</v>
      </c>
      <c r="G23" s="114"/>
      <c r="H23" s="116"/>
      <c r="I23" s="113"/>
      <c r="J23" s="114"/>
      <c r="K23" s="113"/>
      <c r="L23" s="114"/>
      <c r="M23" s="113"/>
      <c r="N23" s="113"/>
      <c r="O23" s="113"/>
      <c r="P23" s="113"/>
      <c r="Q23" s="113"/>
      <c r="R23" s="115"/>
    </row>
    <row r="24" spans="2:18" s="109" customFormat="1" ht="60">
      <c r="B24" s="110">
        <v>8</v>
      </c>
      <c r="C24" s="117" t="s">
        <v>75</v>
      </c>
      <c r="D24" s="111" t="s">
        <v>107</v>
      </c>
      <c r="E24" s="112" t="s">
        <v>77</v>
      </c>
      <c r="F24" s="113">
        <f>0.85*2+2.3</f>
        <v>4</v>
      </c>
      <c r="G24" s="114"/>
      <c r="H24" s="116"/>
      <c r="I24" s="113"/>
      <c r="J24" s="114"/>
      <c r="K24" s="113"/>
      <c r="L24" s="114"/>
      <c r="M24" s="113"/>
      <c r="N24" s="113"/>
      <c r="O24" s="113"/>
      <c r="P24" s="113"/>
      <c r="Q24" s="113"/>
      <c r="R24" s="115"/>
    </row>
    <row r="25" spans="2:18" s="109" customFormat="1" ht="30">
      <c r="B25" s="110">
        <v>9</v>
      </c>
      <c r="C25" s="117" t="s">
        <v>75</v>
      </c>
      <c r="D25" s="111" t="s">
        <v>108</v>
      </c>
      <c r="E25" s="112" t="s">
        <v>81</v>
      </c>
      <c r="F25" s="113">
        <v>1.96</v>
      </c>
      <c r="G25" s="114"/>
      <c r="H25" s="116"/>
      <c r="I25" s="113"/>
      <c r="J25" s="114"/>
      <c r="K25" s="113"/>
      <c r="L25" s="114"/>
      <c r="M25" s="113"/>
      <c r="N25" s="113"/>
      <c r="O25" s="113"/>
      <c r="P25" s="113"/>
      <c r="Q25" s="113"/>
      <c r="R25" s="115"/>
    </row>
    <row r="26" spans="2:18" s="109" customFormat="1" ht="45">
      <c r="B26" s="110">
        <v>10</v>
      </c>
      <c r="C26" s="117" t="s">
        <v>75</v>
      </c>
      <c r="D26" s="111" t="s">
        <v>109</v>
      </c>
      <c r="E26" s="112" t="s">
        <v>77</v>
      </c>
      <c r="F26" s="113">
        <v>6.3</v>
      </c>
      <c r="G26" s="114"/>
      <c r="H26" s="116"/>
      <c r="I26" s="113"/>
      <c r="J26" s="114"/>
      <c r="K26" s="113"/>
      <c r="L26" s="114"/>
      <c r="M26" s="113"/>
      <c r="N26" s="113"/>
      <c r="O26" s="113"/>
      <c r="P26" s="113"/>
      <c r="Q26" s="113"/>
      <c r="R26" s="115"/>
    </row>
    <row r="27" spans="2:18" s="109" customFormat="1" ht="30">
      <c r="B27" s="110">
        <v>11</v>
      </c>
      <c r="C27" s="117" t="s">
        <v>75</v>
      </c>
      <c r="D27" s="111" t="s">
        <v>110</v>
      </c>
      <c r="E27" s="112" t="s">
        <v>83</v>
      </c>
      <c r="F27" s="151">
        <v>0.034</v>
      </c>
      <c r="G27" s="114"/>
      <c r="H27" s="116"/>
      <c r="I27" s="113"/>
      <c r="J27" s="114"/>
      <c r="K27" s="113"/>
      <c r="L27" s="114"/>
      <c r="M27" s="113"/>
      <c r="N27" s="113"/>
      <c r="O27" s="113"/>
      <c r="P27" s="113"/>
      <c r="Q27" s="113"/>
      <c r="R27" s="115"/>
    </row>
    <row r="28" spans="2:18" s="109" customFormat="1" ht="45">
      <c r="B28" s="110">
        <v>12</v>
      </c>
      <c r="C28" s="117" t="s">
        <v>75</v>
      </c>
      <c r="D28" s="111" t="s">
        <v>111</v>
      </c>
      <c r="E28" s="112" t="s">
        <v>81</v>
      </c>
      <c r="F28" s="113">
        <v>3.6</v>
      </c>
      <c r="G28" s="114"/>
      <c r="H28" s="116"/>
      <c r="I28" s="113"/>
      <c r="J28" s="114"/>
      <c r="K28" s="113"/>
      <c r="L28" s="114"/>
      <c r="M28" s="113"/>
      <c r="N28" s="113"/>
      <c r="O28" s="113"/>
      <c r="P28" s="113"/>
      <c r="Q28" s="113"/>
      <c r="R28" s="115"/>
    </row>
    <row r="29" spans="2:18" s="109" customFormat="1" ht="45">
      <c r="B29" s="110">
        <v>13</v>
      </c>
      <c r="C29" s="117" t="s">
        <v>75</v>
      </c>
      <c r="D29" s="111" t="s">
        <v>112</v>
      </c>
      <c r="E29" s="112" t="s">
        <v>81</v>
      </c>
      <c r="F29" s="113">
        <v>2.2</v>
      </c>
      <c r="G29" s="114"/>
      <c r="H29" s="116"/>
      <c r="I29" s="113"/>
      <c r="J29" s="114"/>
      <c r="K29" s="113"/>
      <c r="L29" s="114"/>
      <c r="M29" s="113"/>
      <c r="N29" s="113"/>
      <c r="O29" s="113"/>
      <c r="P29" s="113"/>
      <c r="Q29" s="113"/>
      <c r="R29" s="150"/>
    </row>
    <row r="30" spans="2:18" s="109" customFormat="1" ht="60">
      <c r="B30" s="110">
        <v>14</v>
      </c>
      <c r="C30" s="117" t="s">
        <v>75</v>
      </c>
      <c r="D30" s="111" t="s">
        <v>113</v>
      </c>
      <c r="E30" s="112" t="s">
        <v>81</v>
      </c>
      <c r="F30" s="113">
        <v>1.96</v>
      </c>
      <c r="G30" s="114"/>
      <c r="H30" s="116"/>
      <c r="I30" s="113"/>
      <c r="J30" s="114"/>
      <c r="K30" s="113"/>
      <c r="L30" s="114"/>
      <c r="M30" s="113"/>
      <c r="N30" s="113"/>
      <c r="O30" s="113"/>
      <c r="P30" s="113"/>
      <c r="Q30" s="113"/>
      <c r="R30" s="115"/>
    </row>
    <row r="31" spans="2:18" s="109" customFormat="1" ht="30">
      <c r="B31" s="110">
        <v>15</v>
      </c>
      <c r="C31" s="117" t="s">
        <v>75</v>
      </c>
      <c r="D31" s="111" t="s">
        <v>114</v>
      </c>
      <c r="E31" s="112" t="s">
        <v>81</v>
      </c>
      <c r="F31" s="113">
        <v>1.96</v>
      </c>
      <c r="G31" s="114"/>
      <c r="H31" s="116"/>
      <c r="I31" s="113"/>
      <c r="J31" s="114"/>
      <c r="K31" s="113"/>
      <c r="L31" s="114"/>
      <c r="M31" s="113"/>
      <c r="N31" s="113"/>
      <c r="O31" s="113"/>
      <c r="P31" s="113"/>
      <c r="Q31" s="113"/>
      <c r="R31" s="115"/>
    </row>
    <row r="32" spans="2:18" s="109" customFormat="1" ht="30">
      <c r="B32" s="110">
        <v>16</v>
      </c>
      <c r="C32" s="117" t="s">
        <v>75</v>
      </c>
      <c r="D32" s="111" t="s">
        <v>115</v>
      </c>
      <c r="E32" s="112" t="s">
        <v>81</v>
      </c>
      <c r="F32" s="113">
        <v>1.96</v>
      </c>
      <c r="G32" s="114"/>
      <c r="H32" s="116"/>
      <c r="I32" s="113"/>
      <c r="J32" s="114"/>
      <c r="K32" s="113"/>
      <c r="L32" s="114"/>
      <c r="M32" s="113"/>
      <c r="N32" s="113"/>
      <c r="O32" s="113"/>
      <c r="P32" s="113"/>
      <c r="Q32" s="113"/>
      <c r="R32" s="115"/>
    </row>
    <row r="33" spans="2:18" s="109" customFormat="1" ht="45">
      <c r="B33" s="110">
        <v>17</v>
      </c>
      <c r="C33" s="117" t="s">
        <v>75</v>
      </c>
      <c r="D33" s="111" t="s">
        <v>116</v>
      </c>
      <c r="E33" s="112" t="s">
        <v>81</v>
      </c>
      <c r="F33" s="113">
        <v>1.96</v>
      </c>
      <c r="G33" s="114"/>
      <c r="H33" s="116"/>
      <c r="I33" s="113"/>
      <c r="J33" s="114"/>
      <c r="K33" s="113"/>
      <c r="L33" s="114"/>
      <c r="M33" s="113"/>
      <c r="N33" s="113"/>
      <c r="O33" s="113"/>
      <c r="P33" s="113"/>
      <c r="Q33" s="113"/>
      <c r="R33" s="115"/>
    </row>
    <row r="34" spans="2:18" s="152" customFormat="1" ht="14.25">
      <c r="B34" s="153"/>
      <c r="C34" s="154"/>
      <c r="D34" s="155" t="s">
        <v>117</v>
      </c>
      <c r="E34" s="156"/>
      <c r="F34" s="157"/>
      <c r="G34" s="158"/>
      <c r="H34" s="159"/>
      <c r="I34" s="157"/>
      <c r="J34" s="158"/>
      <c r="K34" s="157"/>
      <c r="L34" s="158"/>
      <c r="M34" s="157"/>
      <c r="N34" s="157"/>
      <c r="O34" s="157"/>
      <c r="P34" s="157"/>
      <c r="Q34" s="157"/>
      <c r="R34" s="160"/>
    </row>
    <row r="35" spans="2:18" s="109" customFormat="1" ht="15">
      <c r="B35" s="110"/>
      <c r="C35" s="117"/>
      <c r="D35" s="111"/>
      <c r="E35" s="112"/>
      <c r="F35" s="113"/>
      <c r="G35" s="114"/>
      <c r="H35" s="116"/>
      <c r="I35" s="113"/>
      <c r="J35" s="114"/>
      <c r="K35" s="113"/>
      <c r="L35" s="114"/>
      <c r="M35" s="113"/>
      <c r="N35" s="113"/>
      <c r="O35" s="113"/>
      <c r="P35" s="113"/>
      <c r="Q35" s="113"/>
      <c r="R35" s="115"/>
    </row>
    <row r="36" spans="2:17" s="139" customFormat="1" ht="15">
      <c r="B36" s="161"/>
      <c r="C36" s="162"/>
      <c r="D36" s="163" t="s">
        <v>118</v>
      </c>
      <c r="E36" s="161"/>
      <c r="F36" s="164"/>
      <c r="G36" s="165"/>
      <c r="H36" s="166"/>
      <c r="I36" s="164"/>
      <c r="J36" s="165"/>
      <c r="K36" s="164"/>
      <c r="L36" s="165"/>
      <c r="M36" s="167"/>
      <c r="N36" s="167"/>
      <c r="O36" s="167"/>
      <c r="P36" s="167"/>
      <c r="Q36" s="167"/>
    </row>
    <row r="37" spans="2:17" s="139" customFormat="1" ht="15">
      <c r="B37" s="161"/>
      <c r="C37" s="168"/>
      <c r="D37" s="225" t="s">
        <v>93</v>
      </c>
      <c r="E37" s="225"/>
      <c r="F37" s="225"/>
      <c r="G37" s="225"/>
      <c r="H37" s="225"/>
      <c r="I37" s="225"/>
      <c r="J37" s="225"/>
      <c r="K37" s="225"/>
      <c r="L37" s="225"/>
      <c r="M37" s="169"/>
      <c r="N37" s="164"/>
      <c r="O37" s="170"/>
      <c r="P37" s="171"/>
      <c r="Q37" s="164"/>
    </row>
    <row r="38" spans="2:17" s="139" customFormat="1" ht="15">
      <c r="B38" s="161"/>
      <c r="C38" s="168"/>
      <c r="D38" s="225" t="s">
        <v>92</v>
      </c>
      <c r="E38" s="225"/>
      <c r="F38" s="225"/>
      <c r="G38" s="225"/>
      <c r="H38" s="225"/>
      <c r="I38" s="225"/>
      <c r="J38" s="225"/>
      <c r="K38" s="225"/>
      <c r="L38" s="225"/>
      <c r="M38" s="169"/>
      <c r="N38" s="164"/>
      <c r="O38" s="164"/>
      <c r="P38" s="164"/>
      <c r="Q38" s="164"/>
    </row>
    <row r="39" spans="2:17" s="139" customFormat="1" ht="15">
      <c r="B39" s="161"/>
      <c r="C39" s="168"/>
      <c r="D39" s="225" t="s">
        <v>94</v>
      </c>
      <c r="E39" s="225"/>
      <c r="F39" s="225"/>
      <c r="G39" s="225"/>
      <c r="H39" s="225"/>
      <c r="I39" s="225"/>
      <c r="J39" s="225"/>
      <c r="K39" s="225"/>
      <c r="L39" s="225"/>
      <c r="M39" s="169"/>
      <c r="N39" s="164"/>
      <c r="O39" s="170"/>
      <c r="P39" s="171"/>
      <c r="Q39" s="164"/>
    </row>
    <row r="40" spans="2:23" s="139" customFormat="1" ht="15">
      <c r="B40" s="172"/>
      <c r="C40" s="173"/>
      <c r="D40" s="226" t="s">
        <v>95</v>
      </c>
      <c r="E40" s="226"/>
      <c r="F40" s="226"/>
      <c r="G40" s="226"/>
      <c r="H40" s="226"/>
      <c r="I40" s="226"/>
      <c r="J40" s="226"/>
      <c r="K40" s="226"/>
      <c r="L40" s="226"/>
      <c r="M40" s="174"/>
      <c r="N40" s="174"/>
      <c r="O40" s="174"/>
      <c r="P40" s="174"/>
      <c r="Q40" s="174"/>
      <c r="S40" s="175"/>
      <c r="T40" s="175"/>
      <c r="U40" s="175"/>
      <c r="V40" s="175"/>
      <c r="W40" s="175"/>
    </row>
    <row r="41" spans="2:23" s="139" customFormat="1" ht="15" customHeight="1">
      <c r="B41" s="223" t="s">
        <v>96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176"/>
      <c r="P41" s="176"/>
      <c r="Q41" s="176"/>
      <c r="S41" s="175"/>
      <c r="W41" s="175"/>
    </row>
    <row r="42" spans="2:24" s="139" customFormat="1" ht="15" customHeight="1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S42" s="175"/>
      <c r="W42" s="175"/>
      <c r="X42" s="177"/>
    </row>
    <row r="43" spans="2:24" s="139" customFormat="1" ht="15" customHeight="1"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S43" s="175"/>
      <c r="X43" s="177"/>
    </row>
    <row r="44" spans="2:17" s="139" customFormat="1" ht="15" customHeight="1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</row>
    <row r="45" spans="2:17" ht="15">
      <c r="B45" s="180" t="s">
        <v>11</v>
      </c>
      <c r="C45" s="180"/>
      <c r="D45" s="182"/>
      <c r="E45" s="182"/>
      <c r="F45" s="182"/>
      <c r="G45" s="210"/>
      <c r="H45" s="210"/>
      <c r="I45" s="210"/>
      <c r="J45" s="180" t="s">
        <v>14</v>
      </c>
      <c r="K45" s="180"/>
      <c r="L45" s="180"/>
      <c r="M45" s="182"/>
      <c r="N45" s="182"/>
      <c r="O45" s="182"/>
      <c r="P45" s="182"/>
      <c r="Q45" s="182"/>
    </row>
    <row r="46" spans="2:17" ht="15">
      <c r="B46" s="210"/>
      <c r="C46" s="210"/>
      <c r="D46" s="183" t="s">
        <v>12</v>
      </c>
      <c r="E46" s="183"/>
      <c r="F46" s="183"/>
      <c r="G46" s="210"/>
      <c r="H46" s="210"/>
      <c r="I46" s="210"/>
      <c r="J46" s="210"/>
      <c r="K46" s="210"/>
      <c r="L46" s="210"/>
      <c r="M46" s="183" t="s">
        <v>12</v>
      </c>
      <c r="N46" s="183"/>
      <c r="O46" s="183"/>
      <c r="P46" s="183"/>
      <c r="Q46" s="183"/>
    </row>
    <row r="47" spans="2:17" s="137" customFormat="1" ht="1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</row>
    <row r="48" spans="2:17" s="137" customFormat="1" ht="15">
      <c r="B48" s="136"/>
      <c r="C48" s="136"/>
      <c r="D48" s="136"/>
      <c r="E48" s="138"/>
      <c r="F48" s="138"/>
      <c r="G48" s="138"/>
      <c r="H48" s="138"/>
      <c r="I48" s="138"/>
      <c r="J48" s="180" t="s">
        <v>13</v>
      </c>
      <c r="K48" s="180"/>
      <c r="L48" s="180"/>
      <c r="M48" s="181"/>
      <c r="N48" s="181"/>
      <c r="O48" s="136"/>
      <c r="P48" s="136"/>
      <c r="Q48" s="136"/>
    </row>
    <row r="49" spans="2:17" s="139" customFormat="1" ht="12.75">
      <c r="B49" s="136"/>
      <c r="C49" s="136"/>
      <c r="D49" s="136"/>
      <c r="O49" s="136"/>
      <c r="P49" s="136"/>
      <c r="Q49" s="136"/>
    </row>
  </sheetData>
  <sheetProtection selectLockedCells="1" selectUnlockedCells="1"/>
  <mergeCells count="58">
    <mergeCell ref="A1:Q1"/>
    <mergeCell ref="A2:Q2"/>
    <mergeCell ref="B3:Q3"/>
    <mergeCell ref="A4:C4"/>
    <mergeCell ref="D4:Q4"/>
    <mergeCell ref="A5:C5"/>
    <mergeCell ref="D5:Q5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37:L37"/>
    <mergeCell ref="D38:L38"/>
    <mergeCell ref="D39:L39"/>
    <mergeCell ref="D40:L40"/>
    <mergeCell ref="G45:I45"/>
    <mergeCell ref="J45:L45"/>
    <mergeCell ref="B41:N41"/>
    <mergeCell ref="B42:Q42"/>
    <mergeCell ref="B43:Q43"/>
    <mergeCell ref="B44:Q44"/>
    <mergeCell ref="B47:Q47"/>
    <mergeCell ref="J48:L48"/>
    <mergeCell ref="M48:N48"/>
    <mergeCell ref="M45:Q45"/>
    <mergeCell ref="B46:C46"/>
    <mergeCell ref="D46:F46"/>
    <mergeCell ref="G46:L46"/>
    <mergeCell ref="M46:Q46"/>
    <mergeCell ref="B45:C45"/>
    <mergeCell ref="D45:F45"/>
  </mergeCells>
  <printOptions/>
  <pageMargins left="0.27569444444444446" right="0.27569444444444446" top="0.7479166666666667" bottom="0.5118055555555555" header="0.5118055555555555" footer="0.5118055555555555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X52"/>
  <sheetViews>
    <sheetView workbookViewId="0" topLeftCell="A28">
      <selection activeCell="V39" sqref="V39"/>
    </sheetView>
  </sheetViews>
  <sheetFormatPr defaultColWidth="9.140625" defaultRowHeight="12.75"/>
  <cols>
    <col min="1" max="1" width="4.140625" style="136" customWidth="1"/>
    <col min="2" max="2" width="8.00390625" style="136" customWidth="1"/>
    <col min="3" max="3" width="8.140625" style="136" customWidth="1"/>
    <col min="4" max="4" width="37.57421875" style="136" customWidth="1"/>
    <col min="5" max="5" width="6.28125" style="136" customWidth="1"/>
    <col min="6" max="6" width="7.28125" style="136" customWidth="1"/>
    <col min="7" max="7" width="6.7109375" style="136" customWidth="1"/>
    <col min="8" max="8" width="8.28125" style="136" customWidth="1"/>
    <col min="9" max="9" width="7.28125" style="136" customWidth="1"/>
    <col min="10" max="10" width="8.28125" style="136" customWidth="1"/>
    <col min="11" max="11" width="6.7109375" style="136" customWidth="1"/>
    <col min="12" max="12" width="8.140625" style="136" customWidth="1"/>
    <col min="13" max="13" width="9.28125" style="136" customWidth="1"/>
    <col min="14" max="14" width="9.421875" style="136" customWidth="1"/>
    <col min="15" max="15" width="9.7109375" style="136" customWidth="1"/>
    <col min="16" max="16" width="9.00390625" style="136" customWidth="1"/>
    <col min="17" max="17" width="10.421875" style="136" customWidth="1"/>
    <col min="18" max="16384" width="9.140625" style="136" customWidth="1"/>
  </cols>
  <sheetData>
    <row r="1" spans="1:17" ht="23.25">
      <c r="A1" s="237" t="s">
        <v>119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8.75">
      <c r="A2" s="238" t="s">
        <v>120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2:17" ht="12.75">
      <c r="B3" s="235" t="s">
        <v>54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15">
      <c r="A4" s="231" t="s">
        <v>3</v>
      </c>
      <c r="B4" s="231"/>
      <c r="C4" s="231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15">
      <c r="A5" s="231" t="s">
        <v>27</v>
      </c>
      <c r="B5" s="231"/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15">
      <c r="A6" s="231" t="s">
        <v>28</v>
      </c>
      <c r="B6" s="231"/>
      <c r="C6" s="231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5">
      <c r="A7" s="231" t="s">
        <v>5</v>
      </c>
      <c r="B7" s="231"/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</row>
    <row r="8" spans="1:17" ht="18.75">
      <c r="A8" s="231" t="s">
        <v>6</v>
      </c>
      <c r="B8" s="231"/>
      <c r="C8" s="141"/>
      <c r="D8" s="140" t="s">
        <v>55</v>
      </c>
      <c r="E8" s="233"/>
      <c r="F8" s="233"/>
      <c r="G8" s="234" t="s">
        <v>57</v>
      </c>
      <c r="H8" s="234"/>
      <c r="I8" s="234"/>
      <c r="J8" s="235" t="s">
        <v>58</v>
      </c>
      <c r="K8" s="235"/>
      <c r="L8" s="235"/>
      <c r="M8" s="235"/>
      <c r="N8" s="236"/>
      <c r="O8" s="236"/>
      <c r="P8" s="143" t="s">
        <v>59</v>
      </c>
      <c r="Q8" s="144"/>
    </row>
    <row r="9" spans="2:17" ht="12.75">
      <c r="B9" s="228"/>
      <c r="C9" s="228"/>
      <c r="D9" s="228"/>
      <c r="E9" s="228"/>
      <c r="F9" s="228"/>
      <c r="G9" s="228"/>
      <c r="H9" s="228"/>
      <c r="I9" s="228"/>
      <c r="J9" s="228"/>
      <c r="K9" s="228" t="s">
        <v>60</v>
      </c>
      <c r="L9" s="228"/>
      <c r="M9" s="141"/>
      <c r="N9" s="145" t="s">
        <v>2</v>
      </c>
      <c r="O9" s="142"/>
      <c r="P9" s="229"/>
      <c r="Q9" s="229"/>
    </row>
    <row r="10" spans="2:17" ht="12.75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2:17" s="146" customFormat="1" ht="13.5" customHeight="1">
      <c r="B11" s="227" t="s">
        <v>7</v>
      </c>
      <c r="C11" s="227" t="s">
        <v>61</v>
      </c>
      <c r="D11" s="227" t="s">
        <v>62</v>
      </c>
      <c r="E11" s="227" t="s">
        <v>63</v>
      </c>
      <c r="F11" s="227" t="s">
        <v>64</v>
      </c>
      <c r="G11" s="227" t="s">
        <v>65</v>
      </c>
      <c r="H11" s="227"/>
      <c r="I11" s="227"/>
      <c r="J11" s="227"/>
      <c r="K11" s="227"/>
      <c r="L11" s="227"/>
      <c r="M11" s="227" t="s">
        <v>66</v>
      </c>
      <c r="N11" s="227"/>
      <c r="O11" s="227"/>
      <c r="P11" s="227"/>
      <c r="Q11" s="227"/>
    </row>
    <row r="12" spans="2:17" s="146" customFormat="1" ht="12.75" customHeight="1">
      <c r="B12" s="227"/>
      <c r="C12" s="227"/>
      <c r="D12" s="227"/>
      <c r="E12" s="227"/>
      <c r="F12" s="227"/>
      <c r="G12" s="227" t="s">
        <v>67</v>
      </c>
      <c r="H12" s="227" t="s">
        <v>68</v>
      </c>
      <c r="I12" s="227" t="s">
        <v>69</v>
      </c>
      <c r="J12" s="227" t="s">
        <v>70</v>
      </c>
      <c r="K12" s="227" t="s">
        <v>71</v>
      </c>
      <c r="L12" s="227" t="s">
        <v>72</v>
      </c>
      <c r="M12" s="227" t="s">
        <v>73</v>
      </c>
      <c r="N12" s="227" t="s">
        <v>69</v>
      </c>
      <c r="O12" s="227" t="s">
        <v>70</v>
      </c>
      <c r="P12" s="227" t="s">
        <v>71</v>
      </c>
      <c r="Q12" s="227" t="s">
        <v>74</v>
      </c>
    </row>
    <row r="13" spans="2:17" s="146" customFormat="1" ht="12.75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</row>
    <row r="14" spans="2:17" s="146" customFormat="1" ht="30" customHeight="1"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</row>
    <row r="15" spans="2:17" ht="15">
      <c r="B15" s="147">
        <v>1</v>
      </c>
      <c r="C15" s="147">
        <v>2</v>
      </c>
      <c r="D15" s="147">
        <v>3</v>
      </c>
      <c r="E15" s="147">
        <v>4</v>
      </c>
      <c r="F15" s="147">
        <v>5</v>
      </c>
      <c r="G15" s="148">
        <v>6</v>
      </c>
      <c r="H15" s="148">
        <v>7</v>
      </c>
      <c r="I15" s="148">
        <v>8</v>
      </c>
      <c r="J15" s="148">
        <v>9</v>
      </c>
      <c r="K15" s="148">
        <v>10</v>
      </c>
      <c r="L15" s="148">
        <v>11</v>
      </c>
      <c r="M15" s="147">
        <v>12</v>
      </c>
      <c r="N15" s="147">
        <v>13</v>
      </c>
      <c r="O15" s="147">
        <v>14</v>
      </c>
      <c r="P15" s="147">
        <v>15</v>
      </c>
      <c r="Q15" s="147">
        <v>16</v>
      </c>
    </row>
    <row r="16" spans="2:17" s="109" customFormat="1" ht="15" customHeight="1">
      <c r="B16" s="110"/>
      <c r="C16" s="117"/>
      <c r="D16" s="149" t="s">
        <v>99</v>
      </c>
      <c r="E16" s="112"/>
      <c r="F16" s="113"/>
      <c r="G16" s="114"/>
      <c r="H16" s="116"/>
      <c r="I16" s="113"/>
      <c r="J16" s="114"/>
      <c r="K16" s="113"/>
      <c r="L16" s="114"/>
      <c r="M16" s="113"/>
      <c r="N16" s="113"/>
      <c r="O16" s="113"/>
      <c r="P16" s="113"/>
      <c r="Q16" s="113"/>
    </row>
    <row r="17" spans="2:18" s="109" customFormat="1" ht="45">
      <c r="B17" s="110">
        <v>1</v>
      </c>
      <c r="C17" s="117" t="s">
        <v>75</v>
      </c>
      <c r="D17" s="111" t="s">
        <v>100</v>
      </c>
      <c r="E17" s="112" t="s">
        <v>83</v>
      </c>
      <c r="F17" s="113">
        <v>0.12</v>
      </c>
      <c r="G17" s="114"/>
      <c r="H17" s="116"/>
      <c r="I17" s="113"/>
      <c r="J17" s="114"/>
      <c r="K17" s="113"/>
      <c r="L17" s="114"/>
      <c r="M17" s="113"/>
      <c r="N17" s="113"/>
      <c r="O17" s="113"/>
      <c r="P17" s="113"/>
      <c r="Q17" s="113"/>
      <c r="R17" s="115"/>
    </row>
    <row r="18" spans="2:18" s="109" customFormat="1" ht="30">
      <c r="B18" s="110">
        <v>2</v>
      </c>
      <c r="C18" s="117" t="s">
        <v>75</v>
      </c>
      <c r="D18" s="111" t="s">
        <v>121</v>
      </c>
      <c r="E18" s="112" t="s">
        <v>83</v>
      </c>
      <c r="F18" s="113">
        <v>0.02</v>
      </c>
      <c r="G18" s="114"/>
      <c r="H18" s="116"/>
      <c r="I18" s="113"/>
      <c r="J18" s="114"/>
      <c r="K18" s="113"/>
      <c r="L18" s="114"/>
      <c r="M18" s="113"/>
      <c r="N18" s="113"/>
      <c r="O18" s="113"/>
      <c r="P18" s="113"/>
      <c r="Q18" s="113"/>
      <c r="R18" s="115"/>
    </row>
    <row r="19" spans="2:18" s="109" customFormat="1" ht="45">
      <c r="B19" s="110">
        <v>3</v>
      </c>
      <c r="C19" s="117" t="s">
        <v>75</v>
      </c>
      <c r="D19" s="111" t="s">
        <v>122</v>
      </c>
      <c r="E19" s="112" t="s">
        <v>83</v>
      </c>
      <c r="F19" s="113">
        <v>0.02</v>
      </c>
      <c r="G19" s="114"/>
      <c r="H19" s="116"/>
      <c r="I19" s="113"/>
      <c r="J19" s="114"/>
      <c r="K19" s="113"/>
      <c r="L19" s="114"/>
      <c r="M19" s="113"/>
      <c r="N19" s="113"/>
      <c r="O19" s="113"/>
      <c r="P19" s="113"/>
      <c r="Q19" s="113"/>
      <c r="R19" s="115"/>
    </row>
    <row r="20" spans="2:18" s="109" customFormat="1" ht="30">
      <c r="B20" s="110">
        <v>4</v>
      </c>
      <c r="C20" s="117" t="s">
        <v>75</v>
      </c>
      <c r="D20" s="111" t="s">
        <v>101</v>
      </c>
      <c r="E20" s="112" t="s">
        <v>81</v>
      </c>
      <c r="F20" s="113">
        <v>2.5</v>
      </c>
      <c r="G20" s="114"/>
      <c r="H20" s="116"/>
      <c r="I20" s="113"/>
      <c r="J20" s="114"/>
      <c r="K20" s="113"/>
      <c r="L20" s="114"/>
      <c r="M20" s="113"/>
      <c r="N20" s="113"/>
      <c r="O20" s="113"/>
      <c r="P20" s="113"/>
      <c r="Q20" s="113"/>
      <c r="R20" s="115"/>
    </row>
    <row r="21" spans="2:18" s="109" customFormat="1" ht="30">
      <c r="B21" s="110">
        <v>5</v>
      </c>
      <c r="C21" s="117" t="s">
        <v>75</v>
      </c>
      <c r="D21" s="111" t="s">
        <v>102</v>
      </c>
      <c r="E21" s="112" t="s">
        <v>81</v>
      </c>
      <c r="F21" s="113">
        <v>1.96</v>
      </c>
      <c r="G21" s="114"/>
      <c r="H21" s="116"/>
      <c r="I21" s="113"/>
      <c r="J21" s="114"/>
      <c r="K21" s="113"/>
      <c r="L21" s="114"/>
      <c r="M21" s="113"/>
      <c r="N21" s="113"/>
      <c r="O21" s="113"/>
      <c r="P21" s="113"/>
      <c r="Q21" s="113"/>
      <c r="R21" s="115"/>
    </row>
    <row r="22" spans="2:18" s="109" customFormat="1" ht="60">
      <c r="B22" s="110">
        <v>6</v>
      </c>
      <c r="C22" s="117" t="s">
        <v>75</v>
      </c>
      <c r="D22" s="111" t="s">
        <v>103</v>
      </c>
      <c r="E22" s="112" t="s">
        <v>81</v>
      </c>
      <c r="F22" s="113">
        <v>3.6</v>
      </c>
      <c r="G22" s="114"/>
      <c r="H22" s="116"/>
      <c r="I22" s="113"/>
      <c r="J22" s="114"/>
      <c r="K22" s="113"/>
      <c r="L22" s="114"/>
      <c r="M22" s="113"/>
      <c r="N22" s="113"/>
      <c r="O22" s="113"/>
      <c r="P22" s="113"/>
      <c r="Q22" s="113"/>
      <c r="R22" s="115"/>
    </row>
    <row r="23" spans="2:18" s="109" customFormat="1" ht="45">
      <c r="B23" s="110">
        <v>7</v>
      </c>
      <c r="C23" s="117" t="s">
        <v>75</v>
      </c>
      <c r="D23" s="111" t="s">
        <v>104</v>
      </c>
      <c r="E23" s="112" t="s">
        <v>79</v>
      </c>
      <c r="F23" s="113">
        <v>1</v>
      </c>
      <c r="G23" s="114"/>
      <c r="H23" s="116"/>
      <c r="I23" s="113"/>
      <c r="J23" s="114"/>
      <c r="K23" s="113"/>
      <c r="L23" s="114"/>
      <c r="M23" s="113"/>
      <c r="N23" s="113"/>
      <c r="O23" s="113"/>
      <c r="P23" s="113"/>
      <c r="Q23" s="113"/>
      <c r="R23" s="115"/>
    </row>
    <row r="24" spans="2:18" s="109" customFormat="1" ht="30">
      <c r="B24" s="110">
        <v>8</v>
      </c>
      <c r="C24" s="117" t="s">
        <v>75</v>
      </c>
      <c r="D24" s="111" t="s">
        <v>123</v>
      </c>
      <c r="E24" s="112" t="s">
        <v>124</v>
      </c>
      <c r="F24" s="113">
        <v>6</v>
      </c>
      <c r="G24" s="114"/>
      <c r="H24" s="116"/>
      <c r="I24" s="113"/>
      <c r="J24" s="114"/>
      <c r="K24" s="113"/>
      <c r="L24" s="114"/>
      <c r="M24" s="113"/>
      <c r="N24" s="113"/>
      <c r="O24" s="113"/>
      <c r="P24" s="113"/>
      <c r="Q24" s="113"/>
      <c r="R24" s="115"/>
    </row>
    <row r="25" spans="2:18" s="109" customFormat="1" ht="45">
      <c r="B25" s="110">
        <v>9</v>
      </c>
      <c r="C25" s="117" t="s">
        <v>75</v>
      </c>
      <c r="D25" s="111" t="s">
        <v>105</v>
      </c>
      <c r="E25" s="112" t="s">
        <v>79</v>
      </c>
      <c r="F25" s="113">
        <v>1</v>
      </c>
      <c r="G25" s="114"/>
      <c r="H25" s="116"/>
      <c r="I25" s="113"/>
      <c r="J25" s="114"/>
      <c r="K25" s="113"/>
      <c r="L25" s="114"/>
      <c r="M25" s="113"/>
      <c r="N25" s="113"/>
      <c r="O25" s="113"/>
      <c r="P25" s="113"/>
      <c r="Q25" s="113"/>
      <c r="R25" s="115"/>
    </row>
    <row r="26" spans="2:18" s="109" customFormat="1" ht="60">
      <c r="B26" s="110">
        <v>10</v>
      </c>
      <c r="C26" s="117" t="s">
        <v>75</v>
      </c>
      <c r="D26" s="111" t="s">
        <v>125</v>
      </c>
      <c r="E26" s="112" t="s">
        <v>83</v>
      </c>
      <c r="F26" s="113">
        <v>0.04</v>
      </c>
      <c r="G26" s="114"/>
      <c r="H26" s="116"/>
      <c r="I26" s="113"/>
      <c r="J26" s="114"/>
      <c r="K26" s="113"/>
      <c r="L26" s="114"/>
      <c r="M26" s="113"/>
      <c r="N26" s="113"/>
      <c r="O26" s="113"/>
      <c r="P26" s="113"/>
      <c r="Q26" s="113"/>
      <c r="R26" s="115"/>
    </row>
    <row r="27" spans="2:18" s="109" customFormat="1" ht="60">
      <c r="B27" s="110">
        <v>11</v>
      </c>
      <c r="C27" s="117" t="s">
        <v>75</v>
      </c>
      <c r="D27" s="111" t="s">
        <v>107</v>
      </c>
      <c r="E27" s="112" t="s">
        <v>77</v>
      </c>
      <c r="F27" s="113">
        <f>0.85*2+2.3</f>
        <v>4</v>
      </c>
      <c r="G27" s="114"/>
      <c r="H27" s="116"/>
      <c r="I27" s="113"/>
      <c r="J27" s="114"/>
      <c r="K27" s="113"/>
      <c r="L27" s="114"/>
      <c r="M27" s="113"/>
      <c r="N27" s="113"/>
      <c r="O27" s="113"/>
      <c r="P27" s="113"/>
      <c r="Q27" s="113"/>
      <c r="R27" s="115"/>
    </row>
    <row r="28" spans="2:18" s="109" customFormat="1" ht="30">
      <c r="B28" s="110">
        <v>12</v>
      </c>
      <c r="C28" s="117" t="s">
        <v>75</v>
      </c>
      <c r="D28" s="111" t="s">
        <v>126</v>
      </c>
      <c r="E28" s="112" t="s">
        <v>81</v>
      </c>
      <c r="F28" s="113">
        <v>1.96</v>
      </c>
      <c r="G28" s="114"/>
      <c r="H28" s="116"/>
      <c r="I28" s="113"/>
      <c r="J28" s="114"/>
      <c r="K28" s="113"/>
      <c r="L28" s="114"/>
      <c r="M28" s="113"/>
      <c r="N28" s="113"/>
      <c r="O28" s="113"/>
      <c r="P28" s="113"/>
      <c r="Q28" s="113"/>
      <c r="R28" s="115"/>
    </row>
    <row r="29" spans="2:18" s="109" customFormat="1" ht="45">
      <c r="B29" s="110">
        <v>13</v>
      </c>
      <c r="C29" s="117" t="s">
        <v>75</v>
      </c>
      <c r="D29" s="111" t="s">
        <v>109</v>
      </c>
      <c r="E29" s="112" t="s">
        <v>77</v>
      </c>
      <c r="F29" s="113">
        <v>6.3</v>
      </c>
      <c r="G29" s="114"/>
      <c r="H29" s="116"/>
      <c r="I29" s="113"/>
      <c r="J29" s="114"/>
      <c r="K29" s="113"/>
      <c r="L29" s="114"/>
      <c r="M29" s="113"/>
      <c r="N29" s="113"/>
      <c r="O29" s="113"/>
      <c r="P29" s="113"/>
      <c r="Q29" s="113"/>
      <c r="R29" s="115"/>
    </row>
    <row r="30" spans="2:18" s="109" customFormat="1" ht="30">
      <c r="B30" s="110">
        <v>14</v>
      </c>
      <c r="C30" s="117" t="s">
        <v>75</v>
      </c>
      <c r="D30" s="111" t="s">
        <v>110</v>
      </c>
      <c r="E30" s="112" t="s">
        <v>83</v>
      </c>
      <c r="F30" s="151">
        <v>0.034</v>
      </c>
      <c r="G30" s="114"/>
      <c r="H30" s="116"/>
      <c r="I30" s="113"/>
      <c r="J30" s="114"/>
      <c r="K30" s="113"/>
      <c r="L30" s="114"/>
      <c r="M30" s="113"/>
      <c r="N30" s="113"/>
      <c r="O30" s="113"/>
      <c r="P30" s="113"/>
      <c r="Q30" s="113"/>
      <c r="R30" s="115"/>
    </row>
    <row r="31" spans="2:18" s="109" customFormat="1" ht="60">
      <c r="B31" s="110">
        <v>15</v>
      </c>
      <c r="C31" s="117" t="s">
        <v>75</v>
      </c>
      <c r="D31" s="111" t="s">
        <v>111</v>
      </c>
      <c r="E31" s="112" t="s">
        <v>81</v>
      </c>
      <c r="F31" s="113">
        <v>3.6</v>
      </c>
      <c r="G31" s="114"/>
      <c r="H31" s="116"/>
      <c r="I31" s="113"/>
      <c r="J31" s="114"/>
      <c r="K31" s="113"/>
      <c r="L31" s="114"/>
      <c r="M31" s="113"/>
      <c r="N31" s="113"/>
      <c r="O31" s="113"/>
      <c r="P31" s="113"/>
      <c r="Q31" s="113"/>
      <c r="R31" s="115"/>
    </row>
    <row r="32" spans="2:18" s="109" customFormat="1" ht="45">
      <c r="B32" s="110">
        <v>16</v>
      </c>
      <c r="C32" s="117" t="s">
        <v>75</v>
      </c>
      <c r="D32" s="111" t="s">
        <v>112</v>
      </c>
      <c r="E32" s="112" t="s">
        <v>81</v>
      </c>
      <c r="F32" s="113">
        <v>2.2</v>
      </c>
      <c r="G32" s="114"/>
      <c r="H32" s="116"/>
      <c r="I32" s="113"/>
      <c r="J32" s="114"/>
      <c r="K32" s="113"/>
      <c r="L32" s="114"/>
      <c r="M32" s="113"/>
      <c r="N32" s="113"/>
      <c r="O32" s="113"/>
      <c r="P32" s="113"/>
      <c r="Q32" s="113"/>
      <c r="R32" s="115"/>
    </row>
    <row r="33" spans="2:18" s="109" customFormat="1" ht="60">
      <c r="B33" s="110">
        <v>17</v>
      </c>
      <c r="C33" s="117" t="s">
        <v>75</v>
      </c>
      <c r="D33" s="111" t="s">
        <v>113</v>
      </c>
      <c r="E33" s="112" t="s">
        <v>81</v>
      </c>
      <c r="F33" s="113">
        <v>1.96</v>
      </c>
      <c r="G33" s="114"/>
      <c r="H33" s="116"/>
      <c r="I33" s="113"/>
      <c r="J33" s="114"/>
      <c r="K33" s="113"/>
      <c r="L33" s="114"/>
      <c r="M33" s="113"/>
      <c r="N33" s="113"/>
      <c r="O33" s="113"/>
      <c r="P33" s="113"/>
      <c r="Q33" s="113"/>
      <c r="R33" s="115"/>
    </row>
    <row r="34" spans="2:18" s="109" customFormat="1" ht="30">
      <c r="B34" s="110">
        <v>18</v>
      </c>
      <c r="C34" s="117" t="s">
        <v>75</v>
      </c>
      <c r="D34" s="111" t="s">
        <v>114</v>
      </c>
      <c r="E34" s="112" t="s">
        <v>81</v>
      </c>
      <c r="F34" s="113">
        <v>1.96</v>
      </c>
      <c r="G34" s="114"/>
      <c r="H34" s="116"/>
      <c r="I34" s="113"/>
      <c r="J34" s="114"/>
      <c r="K34" s="113"/>
      <c r="L34" s="114"/>
      <c r="M34" s="113"/>
      <c r="N34" s="113"/>
      <c r="O34" s="113"/>
      <c r="P34" s="113"/>
      <c r="Q34" s="113"/>
      <c r="R34" s="115"/>
    </row>
    <row r="35" spans="2:18" s="109" customFormat="1" ht="30">
      <c r="B35" s="110">
        <v>19</v>
      </c>
      <c r="C35" s="117" t="s">
        <v>75</v>
      </c>
      <c r="D35" s="111" t="s">
        <v>115</v>
      </c>
      <c r="E35" s="112" t="s">
        <v>81</v>
      </c>
      <c r="F35" s="113">
        <v>1.96</v>
      </c>
      <c r="G35" s="114"/>
      <c r="H35" s="116"/>
      <c r="I35" s="113"/>
      <c r="J35" s="114"/>
      <c r="K35" s="113"/>
      <c r="L35" s="114"/>
      <c r="M35" s="113"/>
      <c r="N35" s="113"/>
      <c r="O35" s="113"/>
      <c r="P35" s="113"/>
      <c r="Q35" s="113"/>
      <c r="R35" s="115"/>
    </row>
    <row r="36" spans="2:18" s="109" customFormat="1" ht="45">
      <c r="B36" s="110">
        <v>20</v>
      </c>
      <c r="C36" s="117" t="s">
        <v>75</v>
      </c>
      <c r="D36" s="111" t="s">
        <v>116</v>
      </c>
      <c r="E36" s="112" t="s">
        <v>81</v>
      </c>
      <c r="F36" s="113">
        <v>1.96</v>
      </c>
      <c r="G36" s="114"/>
      <c r="H36" s="116"/>
      <c r="I36" s="113"/>
      <c r="J36" s="114"/>
      <c r="K36" s="113"/>
      <c r="L36" s="114"/>
      <c r="M36" s="113"/>
      <c r="N36" s="113"/>
      <c r="O36" s="113"/>
      <c r="P36" s="113"/>
      <c r="Q36" s="113"/>
      <c r="R36" s="115"/>
    </row>
    <row r="37" spans="2:18" s="152" customFormat="1" ht="14.25">
      <c r="B37" s="153"/>
      <c r="C37" s="154"/>
      <c r="D37" s="155" t="s">
        <v>117</v>
      </c>
      <c r="E37" s="156"/>
      <c r="F37" s="157"/>
      <c r="G37" s="158"/>
      <c r="H37" s="159"/>
      <c r="I37" s="157"/>
      <c r="J37" s="158"/>
      <c r="K37" s="157"/>
      <c r="L37" s="158"/>
      <c r="M37" s="157"/>
      <c r="N37" s="157"/>
      <c r="O37" s="157"/>
      <c r="P37" s="157"/>
      <c r="Q37" s="157"/>
      <c r="R37" s="160"/>
    </row>
    <row r="38" spans="2:18" s="109" customFormat="1" ht="15">
      <c r="B38" s="110"/>
      <c r="C38" s="117"/>
      <c r="D38" s="111"/>
      <c r="E38" s="112"/>
      <c r="F38" s="113"/>
      <c r="G38" s="114"/>
      <c r="H38" s="116"/>
      <c r="I38" s="113"/>
      <c r="J38" s="114"/>
      <c r="K38" s="113"/>
      <c r="L38" s="114"/>
      <c r="M38" s="113"/>
      <c r="N38" s="113"/>
      <c r="O38" s="113"/>
      <c r="P38" s="113"/>
      <c r="Q38" s="113"/>
      <c r="R38" s="115"/>
    </row>
    <row r="39" spans="2:17" s="139" customFormat="1" ht="15">
      <c r="B39" s="161"/>
      <c r="C39" s="162"/>
      <c r="D39" s="163" t="s">
        <v>127</v>
      </c>
      <c r="E39" s="161"/>
      <c r="F39" s="164"/>
      <c r="G39" s="165"/>
      <c r="H39" s="166"/>
      <c r="I39" s="164"/>
      <c r="J39" s="165"/>
      <c r="K39" s="164"/>
      <c r="L39" s="165"/>
      <c r="M39" s="167"/>
      <c r="N39" s="167"/>
      <c r="O39" s="167"/>
      <c r="P39" s="167"/>
      <c r="Q39" s="167"/>
    </row>
    <row r="40" spans="2:17" s="139" customFormat="1" ht="15">
      <c r="B40" s="161"/>
      <c r="C40" s="168"/>
      <c r="D40" s="225" t="s">
        <v>93</v>
      </c>
      <c r="E40" s="225"/>
      <c r="F40" s="225"/>
      <c r="G40" s="225"/>
      <c r="H40" s="225"/>
      <c r="I40" s="225"/>
      <c r="J40" s="225"/>
      <c r="K40" s="225"/>
      <c r="L40" s="225"/>
      <c r="M40" s="169"/>
      <c r="N40" s="164"/>
      <c r="O40" s="170"/>
      <c r="P40" s="171"/>
      <c r="Q40" s="164"/>
    </row>
    <row r="41" spans="2:17" s="139" customFormat="1" ht="15">
      <c r="B41" s="161"/>
      <c r="C41" s="168"/>
      <c r="D41" s="225" t="s">
        <v>92</v>
      </c>
      <c r="E41" s="225"/>
      <c r="F41" s="225"/>
      <c r="G41" s="225"/>
      <c r="H41" s="225"/>
      <c r="I41" s="225"/>
      <c r="J41" s="225"/>
      <c r="K41" s="225"/>
      <c r="L41" s="225"/>
      <c r="M41" s="169"/>
      <c r="N41" s="164"/>
      <c r="O41" s="164"/>
      <c r="P41" s="164"/>
      <c r="Q41" s="164"/>
    </row>
    <row r="42" spans="2:17" s="139" customFormat="1" ht="15">
      <c r="B42" s="161"/>
      <c r="C42" s="168"/>
      <c r="D42" s="225" t="s">
        <v>94</v>
      </c>
      <c r="E42" s="225"/>
      <c r="F42" s="225"/>
      <c r="G42" s="225"/>
      <c r="H42" s="225"/>
      <c r="I42" s="225"/>
      <c r="J42" s="225"/>
      <c r="K42" s="225"/>
      <c r="L42" s="225"/>
      <c r="M42" s="169"/>
      <c r="N42" s="164"/>
      <c r="O42" s="170"/>
      <c r="P42" s="171"/>
      <c r="Q42" s="164"/>
    </row>
    <row r="43" spans="2:23" s="139" customFormat="1" ht="15">
      <c r="B43" s="172"/>
      <c r="C43" s="173"/>
      <c r="D43" s="226" t="s">
        <v>95</v>
      </c>
      <c r="E43" s="226"/>
      <c r="F43" s="226"/>
      <c r="G43" s="226"/>
      <c r="H43" s="226"/>
      <c r="I43" s="226"/>
      <c r="J43" s="226"/>
      <c r="K43" s="226"/>
      <c r="L43" s="226"/>
      <c r="M43" s="174"/>
      <c r="N43" s="174"/>
      <c r="O43" s="174"/>
      <c r="P43" s="174"/>
      <c r="Q43" s="174"/>
      <c r="S43" s="175"/>
      <c r="T43" s="175"/>
      <c r="U43" s="175"/>
      <c r="V43" s="175"/>
      <c r="W43" s="175"/>
    </row>
    <row r="44" spans="2:23" s="139" customFormat="1" ht="15" customHeight="1">
      <c r="B44" s="223" t="s">
        <v>96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176"/>
      <c r="P44" s="176"/>
      <c r="Q44" s="176"/>
      <c r="S44" s="175"/>
      <c r="W44" s="175"/>
    </row>
    <row r="45" spans="2:24" s="139" customFormat="1" ht="15" customHeight="1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S45" s="175"/>
      <c r="W45" s="175"/>
      <c r="X45" s="177"/>
    </row>
    <row r="46" spans="2:24" s="139" customFormat="1" ht="15" customHeight="1"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S46" s="175"/>
      <c r="X46" s="177"/>
    </row>
    <row r="47" spans="2:17" s="139" customFormat="1" ht="15" customHeight="1"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2:17" ht="15">
      <c r="B48" s="180" t="s">
        <v>11</v>
      </c>
      <c r="C48" s="180"/>
      <c r="D48" s="182"/>
      <c r="E48" s="182"/>
      <c r="F48" s="182"/>
      <c r="G48" s="210"/>
      <c r="H48" s="210"/>
      <c r="I48" s="210"/>
      <c r="J48" s="180" t="s">
        <v>14</v>
      </c>
      <c r="K48" s="180"/>
      <c r="L48" s="180"/>
      <c r="M48" s="182"/>
      <c r="N48" s="182"/>
      <c r="O48" s="182"/>
      <c r="P48" s="182"/>
      <c r="Q48" s="182"/>
    </row>
    <row r="49" spans="2:17" ht="15">
      <c r="B49" s="210"/>
      <c r="C49" s="210"/>
      <c r="D49" s="183" t="s">
        <v>12</v>
      </c>
      <c r="E49" s="183"/>
      <c r="F49" s="183"/>
      <c r="G49" s="210"/>
      <c r="H49" s="210"/>
      <c r="I49" s="210"/>
      <c r="J49" s="210"/>
      <c r="K49" s="210"/>
      <c r="L49" s="210"/>
      <c r="M49" s="183" t="s">
        <v>12</v>
      </c>
      <c r="N49" s="183"/>
      <c r="O49" s="183"/>
      <c r="P49" s="183"/>
      <c r="Q49" s="183"/>
    </row>
    <row r="50" spans="2:17" s="137" customFormat="1" ht="1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</row>
    <row r="51" spans="2:17" s="137" customFormat="1" ht="15">
      <c r="B51" s="136"/>
      <c r="C51" s="136"/>
      <c r="D51" s="136"/>
      <c r="E51" s="138"/>
      <c r="F51" s="138"/>
      <c r="G51" s="138"/>
      <c r="H51" s="138"/>
      <c r="I51" s="138"/>
      <c r="J51" s="180" t="s">
        <v>13</v>
      </c>
      <c r="K51" s="180"/>
      <c r="L51" s="180"/>
      <c r="M51" s="181"/>
      <c r="N51" s="181"/>
      <c r="O51" s="136"/>
      <c r="P51" s="136"/>
      <c r="Q51" s="136"/>
    </row>
    <row r="52" spans="2:17" s="139" customFormat="1" ht="12.75">
      <c r="B52" s="136"/>
      <c r="C52" s="136"/>
      <c r="D52" s="136"/>
      <c r="O52" s="136"/>
      <c r="P52" s="136"/>
      <c r="Q52" s="136"/>
    </row>
  </sheetData>
  <sheetProtection selectLockedCells="1" selectUnlockedCells="1"/>
  <mergeCells count="58">
    <mergeCell ref="A1:Q1"/>
    <mergeCell ref="A2:Q2"/>
    <mergeCell ref="B3:Q3"/>
    <mergeCell ref="A4:C4"/>
    <mergeCell ref="D4:Q4"/>
    <mergeCell ref="A5:C5"/>
    <mergeCell ref="D5:Q5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40:L40"/>
    <mergeCell ref="D41:L41"/>
    <mergeCell ref="D42:L42"/>
    <mergeCell ref="D43:L43"/>
    <mergeCell ref="G48:I48"/>
    <mergeCell ref="J48:L48"/>
    <mergeCell ref="B44:N44"/>
    <mergeCell ref="B45:Q45"/>
    <mergeCell ref="B46:Q46"/>
    <mergeCell ref="B47:Q47"/>
    <mergeCell ref="B50:Q50"/>
    <mergeCell ref="J51:L51"/>
    <mergeCell ref="M51:N51"/>
    <mergeCell ref="M48:Q48"/>
    <mergeCell ref="B49:C49"/>
    <mergeCell ref="D49:F49"/>
    <mergeCell ref="G49:L49"/>
    <mergeCell ref="M49:Q49"/>
    <mergeCell ref="B48:C48"/>
    <mergeCell ref="D48:F48"/>
  </mergeCells>
  <printOptions/>
  <pageMargins left="0.24027777777777778" right="0.22013888888888888" top="0.8902777777777777" bottom="0.6701388888888888" header="0.5118055555555555" footer="0.5118055555555555"/>
  <pageSetup fitToHeight="3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X51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4.140625" style="136" customWidth="1"/>
    <col min="2" max="2" width="8.00390625" style="136" customWidth="1"/>
    <col min="3" max="3" width="8.140625" style="136" customWidth="1"/>
    <col min="4" max="4" width="37.57421875" style="136" customWidth="1"/>
    <col min="5" max="5" width="6.28125" style="136" customWidth="1"/>
    <col min="6" max="6" width="7.28125" style="136" customWidth="1"/>
    <col min="7" max="7" width="6.7109375" style="136" customWidth="1"/>
    <col min="8" max="8" width="8.28125" style="136" customWidth="1"/>
    <col min="9" max="9" width="7.28125" style="136" customWidth="1"/>
    <col min="10" max="10" width="8.28125" style="136" customWidth="1"/>
    <col min="11" max="11" width="6.7109375" style="136" customWidth="1"/>
    <col min="12" max="12" width="8.140625" style="136" customWidth="1"/>
    <col min="13" max="13" width="9.28125" style="136" customWidth="1"/>
    <col min="14" max="14" width="9.421875" style="136" customWidth="1"/>
    <col min="15" max="15" width="9.7109375" style="136" customWidth="1"/>
    <col min="16" max="16" width="9.00390625" style="136" customWidth="1"/>
    <col min="17" max="17" width="10.421875" style="136" customWidth="1"/>
    <col min="18" max="16384" width="9.140625" style="136" customWidth="1"/>
  </cols>
  <sheetData>
    <row r="1" spans="1:17" ht="23.25">
      <c r="A1" s="237" t="s">
        <v>128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8.75">
      <c r="A2" s="238" t="s">
        <v>129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2:17" ht="12.75">
      <c r="B3" s="235" t="s">
        <v>54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15">
      <c r="A4" s="231" t="s">
        <v>3</v>
      </c>
      <c r="B4" s="231"/>
      <c r="C4" s="231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15">
      <c r="A5" s="231" t="s">
        <v>27</v>
      </c>
      <c r="B5" s="231"/>
      <c r="C5" s="231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ht="15">
      <c r="A6" s="231" t="s">
        <v>28</v>
      </c>
      <c r="B6" s="231"/>
      <c r="C6" s="231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5">
      <c r="A7" s="231" t="s">
        <v>5</v>
      </c>
      <c r="B7" s="231"/>
      <c r="C7" s="231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</row>
    <row r="8" spans="1:17" ht="18.75">
      <c r="A8" s="231" t="s">
        <v>6</v>
      </c>
      <c r="B8" s="231"/>
      <c r="C8" s="141"/>
      <c r="D8" s="140" t="s">
        <v>55</v>
      </c>
      <c r="E8" s="233"/>
      <c r="F8" s="233"/>
      <c r="G8" s="234" t="s">
        <v>57</v>
      </c>
      <c r="H8" s="234"/>
      <c r="I8" s="234"/>
      <c r="J8" s="235" t="s">
        <v>58</v>
      </c>
      <c r="K8" s="235"/>
      <c r="L8" s="235"/>
      <c r="M8" s="235"/>
      <c r="N8" s="236"/>
      <c r="O8" s="236"/>
      <c r="P8" s="143" t="s">
        <v>59</v>
      </c>
      <c r="Q8" s="144"/>
    </row>
    <row r="9" spans="2:17" ht="12.75">
      <c r="B9" s="228"/>
      <c r="C9" s="228"/>
      <c r="D9" s="228"/>
      <c r="E9" s="228"/>
      <c r="F9" s="228"/>
      <c r="G9" s="228"/>
      <c r="H9" s="228"/>
      <c r="I9" s="228"/>
      <c r="J9" s="228"/>
      <c r="K9" s="228" t="s">
        <v>60</v>
      </c>
      <c r="L9" s="228"/>
      <c r="M9" s="141"/>
      <c r="N9" s="145" t="s">
        <v>2</v>
      </c>
      <c r="O9" s="142"/>
      <c r="P9" s="229"/>
      <c r="Q9" s="229"/>
    </row>
    <row r="10" spans="2:17" ht="12.75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</row>
    <row r="11" spans="2:17" s="146" customFormat="1" ht="13.5" customHeight="1">
      <c r="B11" s="227" t="s">
        <v>7</v>
      </c>
      <c r="C11" s="227" t="s">
        <v>61</v>
      </c>
      <c r="D11" s="227" t="s">
        <v>62</v>
      </c>
      <c r="E11" s="227" t="s">
        <v>63</v>
      </c>
      <c r="F11" s="227" t="s">
        <v>64</v>
      </c>
      <c r="G11" s="227" t="s">
        <v>65</v>
      </c>
      <c r="H11" s="227"/>
      <c r="I11" s="227"/>
      <c r="J11" s="227"/>
      <c r="K11" s="227"/>
      <c r="L11" s="227"/>
      <c r="M11" s="227" t="s">
        <v>66</v>
      </c>
      <c r="N11" s="227"/>
      <c r="O11" s="227"/>
      <c r="P11" s="227"/>
      <c r="Q11" s="227"/>
    </row>
    <row r="12" spans="2:17" s="146" customFormat="1" ht="12.75" customHeight="1">
      <c r="B12" s="227"/>
      <c r="C12" s="227"/>
      <c r="D12" s="227"/>
      <c r="E12" s="227"/>
      <c r="F12" s="227"/>
      <c r="G12" s="227" t="s">
        <v>67</v>
      </c>
      <c r="H12" s="227" t="s">
        <v>68</v>
      </c>
      <c r="I12" s="227" t="s">
        <v>69</v>
      </c>
      <c r="J12" s="227" t="s">
        <v>70</v>
      </c>
      <c r="K12" s="227" t="s">
        <v>71</v>
      </c>
      <c r="L12" s="227" t="s">
        <v>72</v>
      </c>
      <c r="M12" s="227" t="s">
        <v>73</v>
      </c>
      <c r="N12" s="227" t="s">
        <v>69</v>
      </c>
      <c r="O12" s="227" t="s">
        <v>70</v>
      </c>
      <c r="P12" s="227" t="s">
        <v>71</v>
      </c>
      <c r="Q12" s="227" t="s">
        <v>74</v>
      </c>
    </row>
    <row r="13" spans="2:17" s="146" customFormat="1" ht="12.75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</row>
    <row r="14" spans="2:17" s="146" customFormat="1" ht="30" customHeight="1"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</row>
    <row r="15" spans="2:17" ht="15">
      <c r="B15" s="147">
        <v>1</v>
      </c>
      <c r="C15" s="147">
        <v>2</v>
      </c>
      <c r="D15" s="147">
        <v>3</v>
      </c>
      <c r="E15" s="147">
        <v>4</v>
      </c>
      <c r="F15" s="147">
        <v>5</v>
      </c>
      <c r="G15" s="148">
        <v>6</v>
      </c>
      <c r="H15" s="148">
        <v>7</v>
      </c>
      <c r="I15" s="148">
        <v>8</v>
      </c>
      <c r="J15" s="148">
        <v>9</v>
      </c>
      <c r="K15" s="148">
        <v>10</v>
      </c>
      <c r="L15" s="148">
        <v>11</v>
      </c>
      <c r="M15" s="147">
        <v>12</v>
      </c>
      <c r="N15" s="147">
        <v>13</v>
      </c>
      <c r="O15" s="147">
        <v>14</v>
      </c>
      <c r="P15" s="147">
        <v>15</v>
      </c>
      <c r="Q15" s="147">
        <v>16</v>
      </c>
    </row>
    <row r="16" spans="2:17" s="109" customFormat="1" ht="15" customHeight="1">
      <c r="B16" s="110"/>
      <c r="C16" s="117"/>
      <c r="D16" s="149" t="s">
        <v>99</v>
      </c>
      <c r="E16" s="112"/>
      <c r="F16" s="113"/>
      <c r="G16" s="114"/>
      <c r="H16" s="116"/>
      <c r="I16" s="113"/>
      <c r="J16" s="114"/>
      <c r="K16" s="113"/>
      <c r="L16" s="114"/>
      <c r="M16" s="113"/>
      <c r="N16" s="113"/>
      <c r="O16" s="113"/>
      <c r="P16" s="113"/>
      <c r="Q16" s="113"/>
    </row>
    <row r="17" spans="2:18" s="109" customFormat="1" ht="45">
      <c r="B17" s="110">
        <v>1</v>
      </c>
      <c r="C17" s="117" t="s">
        <v>75</v>
      </c>
      <c r="D17" s="111" t="s">
        <v>100</v>
      </c>
      <c r="E17" s="112" t="s">
        <v>83</v>
      </c>
      <c r="F17" s="113">
        <v>0.12</v>
      </c>
      <c r="G17" s="114"/>
      <c r="H17" s="116"/>
      <c r="I17" s="113"/>
      <c r="J17" s="114"/>
      <c r="K17" s="113"/>
      <c r="L17" s="114"/>
      <c r="M17" s="113"/>
      <c r="N17" s="113"/>
      <c r="O17" s="113"/>
      <c r="P17" s="113"/>
      <c r="Q17" s="113"/>
      <c r="R17" s="115"/>
    </row>
    <row r="18" spans="2:18" s="109" customFormat="1" ht="45">
      <c r="B18" s="110">
        <v>2</v>
      </c>
      <c r="C18" s="117" t="s">
        <v>75</v>
      </c>
      <c r="D18" s="111" t="s">
        <v>130</v>
      </c>
      <c r="E18" s="112" t="s">
        <v>83</v>
      </c>
      <c r="F18" s="113">
        <v>0.04</v>
      </c>
      <c r="G18" s="114"/>
      <c r="H18" s="116"/>
      <c r="I18" s="113"/>
      <c r="J18" s="114"/>
      <c r="K18" s="113"/>
      <c r="L18" s="114"/>
      <c r="M18" s="113"/>
      <c r="N18" s="113"/>
      <c r="O18" s="113"/>
      <c r="P18" s="113"/>
      <c r="Q18" s="113"/>
      <c r="R18" s="115"/>
    </row>
    <row r="19" spans="2:18" s="109" customFormat="1" ht="45">
      <c r="B19" s="110">
        <v>3</v>
      </c>
      <c r="C19" s="117" t="s">
        <v>75</v>
      </c>
      <c r="D19" s="111" t="s">
        <v>131</v>
      </c>
      <c r="E19" s="112" t="s">
        <v>83</v>
      </c>
      <c r="F19" s="113">
        <v>0.03</v>
      </c>
      <c r="G19" s="114"/>
      <c r="H19" s="116"/>
      <c r="I19" s="113"/>
      <c r="J19" s="114"/>
      <c r="K19" s="113"/>
      <c r="L19" s="114"/>
      <c r="M19" s="113"/>
      <c r="N19" s="113"/>
      <c r="O19" s="113"/>
      <c r="P19" s="113"/>
      <c r="Q19" s="113"/>
      <c r="R19" s="115"/>
    </row>
    <row r="20" spans="2:18" s="109" customFormat="1" ht="30">
      <c r="B20" s="110">
        <v>4</v>
      </c>
      <c r="C20" s="117" t="s">
        <v>75</v>
      </c>
      <c r="D20" s="111" t="s">
        <v>101</v>
      </c>
      <c r="E20" s="112" t="s">
        <v>81</v>
      </c>
      <c r="F20" s="113">
        <v>2.5</v>
      </c>
      <c r="G20" s="114"/>
      <c r="H20" s="116"/>
      <c r="I20" s="113"/>
      <c r="J20" s="114"/>
      <c r="K20" s="113"/>
      <c r="L20" s="114"/>
      <c r="M20" s="113"/>
      <c r="N20" s="113"/>
      <c r="O20" s="113"/>
      <c r="P20" s="113"/>
      <c r="Q20" s="113"/>
      <c r="R20" s="115"/>
    </row>
    <row r="21" spans="2:18" s="109" customFormat="1" ht="30">
      <c r="B21" s="110">
        <v>5</v>
      </c>
      <c r="C21" s="117" t="s">
        <v>75</v>
      </c>
      <c r="D21" s="111" t="s">
        <v>102</v>
      </c>
      <c r="E21" s="112" t="s">
        <v>81</v>
      </c>
      <c r="F21" s="113">
        <v>1.96</v>
      </c>
      <c r="G21" s="114"/>
      <c r="H21" s="116"/>
      <c r="I21" s="113"/>
      <c r="J21" s="114"/>
      <c r="K21" s="113"/>
      <c r="L21" s="114"/>
      <c r="M21" s="113"/>
      <c r="N21" s="113"/>
      <c r="O21" s="113"/>
      <c r="P21" s="113"/>
      <c r="Q21" s="113"/>
      <c r="R21" s="115"/>
    </row>
    <row r="22" spans="2:18" s="109" customFormat="1" ht="60">
      <c r="B22" s="110">
        <v>6</v>
      </c>
      <c r="C22" s="117" t="s">
        <v>75</v>
      </c>
      <c r="D22" s="111" t="s">
        <v>103</v>
      </c>
      <c r="E22" s="112" t="s">
        <v>81</v>
      </c>
      <c r="F22" s="113">
        <v>3.6</v>
      </c>
      <c r="G22" s="114"/>
      <c r="H22" s="116"/>
      <c r="I22" s="113"/>
      <c r="J22" s="114"/>
      <c r="K22" s="113"/>
      <c r="L22" s="114"/>
      <c r="M22" s="113"/>
      <c r="N22" s="113"/>
      <c r="O22" s="113"/>
      <c r="P22" s="113"/>
      <c r="Q22" s="113"/>
      <c r="R22" s="115"/>
    </row>
    <row r="23" spans="2:18" s="109" customFormat="1" ht="45">
      <c r="B23" s="110">
        <v>7</v>
      </c>
      <c r="C23" s="117" t="s">
        <v>75</v>
      </c>
      <c r="D23" s="111" t="s">
        <v>104</v>
      </c>
      <c r="E23" s="112" t="s">
        <v>79</v>
      </c>
      <c r="F23" s="113">
        <v>1</v>
      </c>
      <c r="G23" s="114"/>
      <c r="H23" s="116"/>
      <c r="I23" s="113"/>
      <c r="J23" s="114"/>
      <c r="K23" s="113"/>
      <c r="L23" s="114"/>
      <c r="M23" s="113"/>
      <c r="N23" s="113"/>
      <c r="O23" s="113"/>
      <c r="P23" s="113"/>
      <c r="Q23" s="113"/>
      <c r="R23" s="115"/>
    </row>
    <row r="24" spans="2:18" s="109" customFormat="1" ht="30">
      <c r="B24" s="110">
        <v>8</v>
      </c>
      <c r="C24" s="117" t="s">
        <v>75</v>
      </c>
      <c r="D24" s="111" t="s">
        <v>123</v>
      </c>
      <c r="E24" s="112" t="s">
        <v>124</v>
      </c>
      <c r="F24" s="113">
        <v>10</v>
      </c>
      <c r="G24" s="114"/>
      <c r="H24" s="116"/>
      <c r="I24" s="113"/>
      <c r="J24" s="114"/>
      <c r="K24" s="113"/>
      <c r="L24" s="114"/>
      <c r="M24" s="113"/>
      <c r="N24" s="113"/>
      <c r="O24" s="113"/>
      <c r="P24" s="113"/>
      <c r="Q24" s="113"/>
      <c r="R24" s="115"/>
    </row>
    <row r="25" spans="2:18" s="109" customFormat="1" ht="45">
      <c r="B25" s="110">
        <v>9</v>
      </c>
      <c r="C25" s="117" t="s">
        <v>75</v>
      </c>
      <c r="D25" s="111" t="s">
        <v>105</v>
      </c>
      <c r="E25" s="112" t="s">
        <v>79</v>
      </c>
      <c r="F25" s="113">
        <v>1</v>
      </c>
      <c r="G25" s="114"/>
      <c r="H25" s="116"/>
      <c r="I25" s="113"/>
      <c r="J25" s="114"/>
      <c r="K25" s="113"/>
      <c r="L25" s="114"/>
      <c r="M25" s="113"/>
      <c r="N25" s="113"/>
      <c r="O25" s="113"/>
      <c r="P25" s="113"/>
      <c r="Q25" s="113"/>
      <c r="R25" s="115"/>
    </row>
    <row r="26" spans="2:18" s="109" customFormat="1" ht="30">
      <c r="B26" s="110">
        <v>10</v>
      </c>
      <c r="C26" s="117" t="s">
        <v>75</v>
      </c>
      <c r="D26" s="111" t="s">
        <v>132</v>
      </c>
      <c r="E26" s="112" t="s">
        <v>79</v>
      </c>
      <c r="F26" s="113">
        <v>1</v>
      </c>
      <c r="G26" s="114"/>
      <c r="H26" s="116"/>
      <c r="I26" s="113"/>
      <c r="J26" s="114"/>
      <c r="K26" s="113"/>
      <c r="L26" s="114"/>
      <c r="M26" s="113"/>
      <c r="N26" s="113"/>
      <c r="O26" s="113"/>
      <c r="P26" s="113"/>
      <c r="Q26" s="113"/>
      <c r="R26" s="115"/>
    </row>
    <row r="27" spans="2:18" s="109" customFormat="1" ht="60">
      <c r="B27" s="110">
        <v>11</v>
      </c>
      <c r="C27" s="117" t="s">
        <v>75</v>
      </c>
      <c r="D27" s="111" t="s">
        <v>125</v>
      </c>
      <c r="E27" s="112" t="s">
        <v>83</v>
      </c>
      <c r="F27" s="113">
        <v>0.07</v>
      </c>
      <c r="G27" s="114"/>
      <c r="H27" s="116"/>
      <c r="I27" s="113"/>
      <c r="J27" s="114"/>
      <c r="K27" s="113"/>
      <c r="L27" s="114"/>
      <c r="M27" s="113"/>
      <c r="N27" s="113"/>
      <c r="O27" s="113"/>
      <c r="P27" s="113"/>
      <c r="Q27" s="113"/>
      <c r="R27" s="115"/>
    </row>
    <row r="28" spans="2:18" s="109" customFormat="1" ht="60">
      <c r="B28" s="110">
        <v>12</v>
      </c>
      <c r="C28" s="117" t="s">
        <v>75</v>
      </c>
      <c r="D28" s="111" t="s">
        <v>107</v>
      </c>
      <c r="E28" s="112" t="s">
        <v>77</v>
      </c>
      <c r="F28" s="113">
        <f>0.85*2+2.3</f>
        <v>4</v>
      </c>
      <c r="G28" s="114"/>
      <c r="H28" s="116"/>
      <c r="I28" s="113"/>
      <c r="J28" s="114"/>
      <c r="K28" s="113"/>
      <c r="L28" s="114"/>
      <c r="M28" s="113"/>
      <c r="N28" s="113"/>
      <c r="O28" s="113"/>
      <c r="P28" s="113"/>
      <c r="Q28" s="113"/>
      <c r="R28" s="115"/>
    </row>
    <row r="29" spans="2:18" s="109" customFormat="1" ht="45">
      <c r="B29" s="110">
        <v>13</v>
      </c>
      <c r="C29" s="117" t="s">
        <v>75</v>
      </c>
      <c r="D29" s="111" t="s">
        <v>135</v>
      </c>
      <c r="E29" s="112" t="s">
        <v>81</v>
      </c>
      <c r="F29" s="113">
        <v>1.96</v>
      </c>
      <c r="G29" s="114"/>
      <c r="H29" s="116"/>
      <c r="I29" s="113"/>
      <c r="J29" s="114"/>
      <c r="K29" s="113"/>
      <c r="L29" s="114"/>
      <c r="M29" s="113"/>
      <c r="N29" s="113"/>
      <c r="O29" s="113"/>
      <c r="P29" s="113"/>
      <c r="Q29" s="113"/>
      <c r="R29" s="115"/>
    </row>
    <row r="30" spans="2:18" s="109" customFormat="1" ht="45">
      <c r="B30" s="110">
        <v>14</v>
      </c>
      <c r="C30" s="117" t="s">
        <v>75</v>
      </c>
      <c r="D30" s="111" t="s">
        <v>109</v>
      </c>
      <c r="E30" s="112" t="s">
        <v>77</v>
      </c>
      <c r="F30" s="113">
        <v>6.3</v>
      </c>
      <c r="G30" s="114"/>
      <c r="H30" s="116"/>
      <c r="I30" s="113"/>
      <c r="J30" s="114"/>
      <c r="K30" s="113"/>
      <c r="L30" s="114"/>
      <c r="M30" s="113"/>
      <c r="N30" s="113"/>
      <c r="O30" s="113"/>
      <c r="P30" s="113"/>
      <c r="Q30" s="113"/>
      <c r="R30" s="115"/>
    </row>
    <row r="31" spans="2:18" s="109" customFormat="1" ht="30">
      <c r="B31" s="110">
        <v>15</v>
      </c>
      <c r="C31" s="117" t="s">
        <v>75</v>
      </c>
      <c r="D31" s="111" t="s">
        <v>110</v>
      </c>
      <c r="E31" s="112" t="s">
        <v>83</v>
      </c>
      <c r="F31" s="151">
        <v>0.034</v>
      </c>
      <c r="G31" s="114"/>
      <c r="H31" s="116"/>
      <c r="I31" s="113"/>
      <c r="J31" s="114"/>
      <c r="K31" s="113"/>
      <c r="L31" s="114"/>
      <c r="M31" s="113"/>
      <c r="N31" s="113"/>
      <c r="O31" s="113"/>
      <c r="P31" s="113"/>
      <c r="Q31" s="113"/>
      <c r="R31" s="115"/>
    </row>
    <row r="32" spans="2:18" s="109" customFormat="1" ht="60">
      <c r="B32" s="110">
        <v>16</v>
      </c>
      <c r="C32" s="117" t="s">
        <v>75</v>
      </c>
      <c r="D32" s="111" t="s">
        <v>111</v>
      </c>
      <c r="E32" s="112" t="s">
        <v>81</v>
      </c>
      <c r="F32" s="113">
        <v>3.6</v>
      </c>
      <c r="G32" s="114"/>
      <c r="H32" s="116"/>
      <c r="I32" s="113"/>
      <c r="J32" s="114"/>
      <c r="K32" s="113"/>
      <c r="L32" s="114"/>
      <c r="M32" s="113"/>
      <c r="N32" s="113"/>
      <c r="O32" s="113"/>
      <c r="P32" s="113"/>
      <c r="Q32" s="113"/>
      <c r="R32" s="115"/>
    </row>
    <row r="33" spans="2:18" s="109" customFormat="1" ht="45">
      <c r="B33" s="110">
        <v>17</v>
      </c>
      <c r="C33" s="117" t="s">
        <v>75</v>
      </c>
      <c r="D33" s="111" t="s">
        <v>112</v>
      </c>
      <c r="E33" s="112" t="s">
        <v>81</v>
      </c>
      <c r="F33" s="113">
        <v>2.2</v>
      </c>
      <c r="G33" s="114"/>
      <c r="H33" s="116"/>
      <c r="I33" s="113"/>
      <c r="J33" s="114"/>
      <c r="K33" s="113"/>
      <c r="L33" s="114"/>
      <c r="M33" s="113"/>
      <c r="N33" s="113"/>
      <c r="O33" s="113"/>
      <c r="P33" s="113"/>
      <c r="Q33" s="113"/>
      <c r="R33" s="115"/>
    </row>
    <row r="34" spans="2:18" s="109" customFormat="1" ht="60">
      <c r="B34" s="110">
        <v>18</v>
      </c>
      <c r="C34" s="117" t="s">
        <v>75</v>
      </c>
      <c r="D34" s="111" t="s">
        <v>133</v>
      </c>
      <c r="E34" s="112" t="s">
        <v>81</v>
      </c>
      <c r="F34" s="113">
        <v>1.96</v>
      </c>
      <c r="G34" s="114"/>
      <c r="H34" s="116"/>
      <c r="I34" s="113"/>
      <c r="J34" s="114"/>
      <c r="K34" s="113"/>
      <c r="L34" s="114"/>
      <c r="M34" s="113"/>
      <c r="N34" s="113"/>
      <c r="O34" s="113"/>
      <c r="P34" s="113"/>
      <c r="Q34" s="113"/>
      <c r="R34" s="115"/>
    </row>
    <row r="35" spans="2:18" s="109" customFormat="1" ht="30">
      <c r="B35" s="110">
        <v>19</v>
      </c>
      <c r="C35" s="117" t="s">
        <v>75</v>
      </c>
      <c r="D35" s="111" t="s">
        <v>114</v>
      </c>
      <c r="E35" s="112" t="s">
        <v>81</v>
      </c>
      <c r="F35" s="113">
        <v>1.96</v>
      </c>
      <c r="G35" s="114"/>
      <c r="H35" s="116"/>
      <c r="I35" s="113"/>
      <c r="J35" s="114"/>
      <c r="K35" s="113"/>
      <c r="L35" s="114"/>
      <c r="M35" s="113"/>
      <c r="N35" s="113"/>
      <c r="O35" s="113"/>
      <c r="P35" s="113"/>
      <c r="Q35" s="113"/>
      <c r="R35" s="115"/>
    </row>
    <row r="36" spans="2:18" s="109" customFormat="1" ht="30">
      <c r="B36" s="110">
        <v>20</v>
      </c>
      <c r="C36" s="117" t="s">
        <v>75</v>
      </c>
      <c r="D36" s="111" t="s">
        <v>115</v>
      </c>
      <c r="E36" s="112" t="s">
        <v>81</v>
      </c>
      <c r="F36" s="113">
        <v>1.96</v>
      </c>
      <c r="G36" s="114"/>
      <c r="H36" s="116"/>
      <c r="I36" s="113"/>
      <c r="J36" s="114"/>
      <c r="K36" s="113"/>
      <c r="L36" s="114"/>
      <c r="M36" s="113"/>
      <c r="N36" s="113"/>
      <c r="O36" s="113"/>
      <c r="P36" s="113"/>
      <c r="Q36" s="113"/>
      <c r="R36" s="115"/>
    </row>
    <row r="37" spans="2:18" s="109" customFormat="1" ht="45">
      <c r="B37" s="110">
        <v>21</v>
      </c>
      <c r="C37" s="117" t="s">
        <v>75</v>
      </c>
      <c r="D37" s="111" t="s">
        <v>116</v>
      </c>
      <c r="E37" s="112" t="s">
        <v>81</v>
      </c>
      <c r="F37" s="113">
        <v>1.96</v>
      </c>
      <c r="G37" s="114"/>
      <c r="H37" s="116"/>
      <c r="I37" s="113"/>
      <c r="J37" s="114"/>
      <c r="K37" s="113"/>
      <c r="L37" s="114"/>
      <c r="M37" s="113"/>
      <c r="N37" s="113"/>
      <c r="O37" s="113"/>
      <c r="P37" s="113"/>
      <c r="Q37" s="113"/>
      <c r="R37" s="115"/>
    </row>
    <row r="38" spans="2:17" s="139" customFormat="1" ht="15">
      <c r="B38" s="161"/>
      <c r="C38" s="162"/>
      <c r="D38" s="163" t="s">
        <v>92</v>
      </c>
      <c r="E38" s="161"/>
      <c r="F38" s="164"/>
      <c r="G38" s="165"/>
      <c r="H38" s="166"/>
      <c r="I38" s="164"/>
      <c r="J38" s="165"/>
      <c r="K38" s="164"/>
      <c r="L38" s="165"/>
      <c r="M38" s="167"/>
      <c r="N38" s="167"/>
      <c r="O38" s="167"/>
      <c r="P38" s="167"/>
      <c r="Q38" s="167"/>
    </row>
    <row r="39" spans="2:17" s="139" customFormat="1" ht="15">
      <c r="B39" s="161"/>
      <c r="C39" s="168"/>
      <c r="D39" s="225" t="s">
        <v>93</v>
      </c>
      <c r="E39" s="225"/>
      <c r="F39" s="225"/>
      <c r="G39" s="225"/>
      <c r="H39" s="225"/>
      <c r="I39" s="225"/>
      <c r="J39" s="225"/>
      <c r="K39" s="225"/>
      <c r="L39" s="225"/>
      <c r="M39" s="169"/>
      <c r="N39" s="164"/>
      <c r="O39" s="170"/>
      <c r="P39" s="171"/>
      <c r="Q39" s="164"/>
    </row>
    <row r="40" spans="2:17" s="139" customFormat="1" ht="15">
      <c r="B40" s="161"/>
      <c r="C40" s="168"/>
      <c r="D40" s="225" t="s">
        <v>92</v>
      </c>
      <c r="E40" s="225"/>
      <c r="F40" s="225"/>
      <c r="G40" s="225"/>
      <c r="H40" s="225"/>
      <c r="I40" s="225"/>
      <c r="J40" s="225"/>
      <c r="K40" s="225"/>
      <c r="L40" s="225"/>
      <c r="M40" s="169"/>
      <c r="N40" s="164"/>
      <c r="O40" s="164"/>
      <c r="P40" s="164"/>
      <c r="Q40" s="164"/>
    </row>
    <row r="41" spans="2:17" s="139" customFormat="1" ht="15">
      <c r="B41" s="161"/>
      <c r="C41" s="168"/>
      <c r="D41" s="225" t="s">
        <v>94</v>
      </c>
      <c r="E41" s="225"/>
      <c r="F41" s="225"/>
      <c r="G41" s="225"/>
      <c r="H41" s="225"/>
      <c r="I41" s="225"/>
      <c r="J41" s="225"/>
      <c r="K41" s="225"/>
      <c r="L41" s="225"/>
      <c r="M41" s="169"/>
      <c r="N41" s="164"/>
      <c r="O41" s="170"/>
      <c r="P41" s="171"/>
      <c r="Q41" s="164"/>
    </row>
    <row r="42" spans="2:23" s="139" customFormat="1" ht="15">
      <c r="B42" s="172"/>
      <c r="C42" s="173"/>
      <c r="D42" s="226" t="s">
        <v>95</v>
      </c>
      <c r="E42" s="226"/>
      <c r="F42" s="226"/>
      <c r="G42" s="226"/>
      <c r="H42" s="226"/>
      <c r="I42" s="226"/>
      <c r="J42" s="226"/>
      <c r="K42" s="226"/>
      <c r="L42" s="226"/>
      <c r="M42" s="174"/>
      <c r="N42" s="174"/>
      <c r="O42" s="174"/>
      <c r="P42" s="174"/>
      <c r="Q42" s="174"/>
      <c r="S42" s="175"/>
      <c r="T42" s="175"/>
      <c r="U42" s="175"/>
      <c r="V42" s="175"/>
      <c r="W42" s="175"/>
    </row>
    <row r="43" spans="2:23" s="139" customFormat="1" ht="15" customHeight="1">
      <c r="B43" s="223" t="s">
        <v>96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176"/>
      <c r="P43" s="176"/>
      <c r="Q43" s="176"/>
      <c r="S43" s="175"/>
      <c r="W43" s="175"/>
    </row>
    <row r="44" spans="2:24" s="139" customFormat="1" ht="15" customHeight="1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S44" s="175"/>
      <c r="W44" s="175"/>
      <c r="X44" s="177"/>
    </row>
    <row r="45" spans="2:24" s="139" customFormat="1" ht="15" customHeight="1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S45" s="175"/>
      <c r="X45" s="177"/>
    </row>
    <row r="46" spans="2:17" s="139" customFormat="1" ht="15" customHeight="1"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2:17" ht="15">
      <c r="B47" s="180" t="s">
        <v>11</v>
      </c>
      <c r="C47" s="180"/>
      <c r="D47" s="182"/>
      <c r="E47" s="182"/>
      <c r="F47" s="182"/>
      <c r="G47" s="210"/>
      <c r="H47" s="210"/>
      <c r="I47" s="210"/>
      <c r="J47" s="180" t="s">
        <v>14</v>
      </c>
      <c r="K47" s="180"/>
      <c r="L47" s="180"/>
      <c r="M47" s="182"/>
      <c r="N47" s="182"/>
      <c r="O47" s="182"/>
      <c r="P47" s="182"/>
      <c r="Q47" s="182"/>
    </row>
    <row r="48" spans="2:17" ht="15">
      <c r="B48" s="210"/>
      <c r="C48" s="210"/>
      <c r="D48" s="183" t="s">
        <v>12</v>
      </c>
      <c r="E48" s="183"/>
      <c r="F48" s="183"/>
      <c r="G48" s="210"/>
      <c r="H48" s="210"/>
      <c r="I48" s="210"/>
      <c r="J48" s="210"/>
      <c r="K48" s="210"/>
      <c r="L48" s="210"/>
      <c r="M48" s="183" t="s">
        <v>12</v>
      </c>
      <c r="N48" s="183"/>
      <c r="O48" s="183"/>
      <c r="P48" s="183"/>
      <c r="Q48" s="183"/>
    </row>
    <row r="49" spans="2:17" s="137" customFormat="1" ht="1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</row>
    <row r="50" spans="2:17" s="137" customFormat="1" ht="15">
      <c r="B50" s="136"/>
      <c r="C50" s="136"/>
      <c r="D50" s="136"/>
      <c r="E50" s="138"/>
      <c r="F50" s="138"/>
      <c r="G50" s="138"/>
      <c r="H50" s="138"/>
      <c r="I50" s="138"/>
      <c r="J50" s="180" t="s">
        <v>13</v>
      </c>
      <c r="K50" s="180"/>
      <c r="L50" s="180"/>
      <c r="M50" s="181"/>
      <c r="N50" s="181"/>
      <c r="O50" s="136"/>
      <c r="P50" s="136"/>
      <c r="Q50" s="136"/>
    </row>
    <row r="51" spans="2:17" s="139" customFormat="1" ht="12.75">
      <c r="B51" s="136"/>
      <c r="C51" s="136"/>
      <c r="D51" s="136"/>
      <c r="O51" s="136"/>
      <c r="P51" s="136"/>
      <c r="Q51" s="136"/>
    </row>
  </sheetData>
  <sheetProtection selectLockedCells="1" selectUnlockedCells="1"/>
  <mergeCells count="58">
    <mergeCell ref="A1:Q1"/>
    <mergeCell ref="A2:Q2"/>
    <mergeCell ref="B3:Q3"/>
    <mergeCell ref="A4:C4"/>
    <mergeCell ref="D4:Q4"/>
    <mergeCell ref="A5:C5"/>
    <mergeCell ref="D5:Q5"/>
    <mergeCell ref="A6:C6"/>
    <mergeCell ref="D6:Q6"/>
    <mergeCell ref="A7:C7"/>
    <mergeCell ref="D7:Q7"/>
    <mergeCell ref="A8:B8"/>
    <mergeCell ref="E8:F8"/>
    <mergeCell ref="G8:I8"/>
    <mergeCell ref="J8:M8"/>
    <mergeCell ref="N8:O8"/>
    <mergeCell ref="B9:J9"/>
    <mergeCell ref="K9:L9"/>
    <mergeCell ref="P9:Q9"/>
    <mergeCell ref="B10:Q10"/>
    <mergeCell ref="B11:B14"/>
    <mergeCell ref="C11:C14"/>
    <mergeCell ref="D11:D14"/>
    <mergeCell ref="E11:E14"/>
    <mergeCell ref="F11:F14"/>
    <mergeCell ref="G11:L11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D39:L39"/>
    <mergeCell ref="D40:L40"/>
    <mergeCell ref="D41:L41"/>
    <mergeCell ref="D42:L42"/>
    <mergeCell ref="G47:I47"/>
    <mergeCell ref="J47:L47"/>
    <mergeCell ref="B43:N43"/>
    <mergeCell ref="B44:Q44"/>
    <mergeCell ref="B45:Q45"/>
    <mergeCell ref="B46:Q46"/>
    <mergeCell ref="B49:Q49"/>
    <mergeCell ref="J50:L50"/>
    <mergeCell ref="M50:N50"/>
    <mergeCell ref="M47:Q47"/>
    <mergeCell ref="B48:C48"/>
    <mergeCell ref="D48:F48"/>
    <mergeCell ref="G48:L48"/>
    <mergeCell ref="M48:Q48"/>
    <mergeCell ref="B47:C47"/>
    <mergeCell ref="D47:F47"/>
  </mergeCells>
  <printOptions/>
  <pageMargins left="0.25" right="0.30972222222222223" top="0.9" bottom="0.5097222222222222" header="0.5118055555555555" footer="0.5118055555555555"/>
  <pageSetup fitToHeight="3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2017-01-02T07:37:13Z</cp:lastPrinted>
  <dcterms:modified xsi:type="dcterms:W3CDTF">2017-01-02T07:52:35Z</dcterms:modified>
  <cp:category/>
  <cp:version/>
  <cp:contentType/>
  <cp:contentStatus/>
</cp:coreProperties>
</file>